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7088" windowHeight="8304" activeTab="2"/>
  </bookViews>
  <sheets>
    <sheet name="NO2_Envie" sheetId="1" r:id="rId1"/>
    <sheet name="NO2_IAPH" sheetId="2" r:id="rId2"/>
    <sheet name="NO2_Intera" sheetId="3" r:id="rId3"/>
  </sheets>
  <definedNames/>
  <calcPr fullCalcOnLoad="1"/>
</workbook>
</file>

<file path=xl/comments2.xml><?xml version="1.0" encoding="utf-8"?>
<comments xmlns="http://schemas.openxmlformats.org/spreadsheetml/2006/main">
  <authors>
    <author>de brouwere katleen</author>
  </authors>
  <commentList>
    <comment ref="G86" authorId="0">
      <text>
        <r>
          <rPr>
            <b/>
            <sz val="8"/>
            <rFont val="Tahoma"/>
            <family val="0"/>
          </rPr>
          <t>de brouwere katleen:</t>
        </r>
        <r>
          <rPr>
            <sz val="8"/>
            <rFont val="Tahoma"/>
            <family val="0"/>
          </rPr>
          <t xml:space="preserve">
omgerekend van ppb naar µg/m³ (conversiefactor 2,05)
</t>
        </r>
      </text>
    </comment>
  </commentList>
</comments>
</file>

<file path=xl/sharedStrings.xml><?xml version="1.0" encoding="utf-8"?>
<sst xmlns="http://schemas.openxmlformats.org/spreadsheetml/2006/main" count="577" uniqueCount="384">
  <si>
    <t>STUDY</t>
  </si>
  <si>
    <r>
      <t xml:space="preserve">AM/sAM 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 (µg/m³)</t>
    </r>
  </si>
  <si>
    <r>
      <t xml:space="preserve">GM/sGM </t>
    </r>
    <r>
      <rPr>
        <b/>
        <vertAlign val="superscript"/>
        <sz val="10"/>
        <rFont val="Times New Roman"/>
        <family val="1"/>
      </rPr>
      <t>B</t>
    </r>
    <r>
      <rPr>
        <b/>
        <sz val="10"/>
        <rFont val="Times New Roman"/>
        <family val="1"/>
      </rPr>
      <t xml:space="preserve"> (µg/m³)</t>
    </r>
  </si>
  <si>
    <t>Median (µg/m³)</t>
  </si>
  <si>
    <r>
      <t>Range</t>
    </r>
    <r>
      <rPr>
        <b/>
        <vertAlign val="superscript"/>
        <sz val="10"/>
        <rFont val="Times New Roman"/>
        <family val="1"/>
      </rPr>
      <t>C</t>
    </r>
    <r>
      <rPr>
        <b/>
        <sz val="10"/>
        <rFont val="Times New Roman"/>
        <family val="1"/>
      </rPr>
      <t xml:space="preserve"> (µg/m³)</t>
    </r>
  </si>
  <si>
    <t>Sources</t>
  </si>
  <si>
    <t>Other info</t>
  </si>
  <si>
    <r>
      <t>HEAL (Hungary)</t>
    </r>
    <r>
      <rPr>
        <vertAlign val="superscript"/>
        <sz val="10"/>
        <color indexed="8"/>
        <rFont val="Times New Roman"/>
        <family val="1"/>
      </rPr>
      <t xml:space="preserve"> 1</t>
    </r>
  </si>
  <si>
    <t>gas cooker (10-30 %), gas heating (21-39 %), tobacco smoke (11-13 %)</t>
  </si>
  <si>
    <t xml:space="preserve">- Győr </t>
  </si>
  <si>
    <t>25</t>
  </si>
  <si>
    <t>no indoor sources</t>
  </si>
  <si>
    <t>- Sopron</t>
  </si>
  <si>
    <t>8</t>
  </si>
  <si>
    <r>
      <t>6 TOWNS</t>
    </r>
    <r>
      <rPr>
        <vertAlign val="superscript"/>
        <sz val="10"/>
        <color indexed="8"/>
        <rFont val="Times New Roman"/>
        <family val="1"/>
      </rPr>
      <t>3</t>
    </r>
  </si>
  <si>
    <t>32</t>
  </si>
  <si>
    <t>no gas appliences</t>
  </si>
  <si>
    <t>78</t>
  </si>
  <si>
    <t>gas cooker</t>
  </si>
  <si>
    <t>154</t>
  </si>
  <si>
    <t>gas cooker and heater</t>
  </si>
  <si>
    <r>
      <t>ZUGLO</t>
    </r>
    <r>
      <rPr>
        <vertAlign val="superscript"/>
        <sz val="10"/>
        <color indexed="8"/>
        <rFont val="Times New Roman"/>
        <family val="1"/>
      </rPr>
      <t>4</t>
    </r>
  </si>
  <si>
    <t>central heating</t>
  </si>
  <si>
    <t>gas heater</t>
  </si>
  <si>
    <r>
      <t>SZBATTA-BUDAÖRS</t>
    </r>
    <r>
      <rPr>
        <vertAlign val="superscript"/>
        <sz val="10"/>
        <color indexed="8"/>
        <rFont val="Times New Roman"/>
        <family val="1"/>
      </rPr>
      <t>5</t>
    </r>
  </si>
  <si>
    <t>5-100</t>
  </si>
  <si>
    <t>class rooms</t>
  </si>
  <si>
    <t>5-130</t>
  </si>
  <si>
    <t>homes</t>
  </si>
  <si>
    <r>
      <t>3 TOWNS</t>
    </r>
    <r>
      <rPr>
        <vertAlign val="superscript"/>
        <sz val="10"/>
        <color indexed="8"/>
        <rFont val="Times New Roman"/>
        <family val="1"/>
      </rPr>
      <t>6</t>
    </r>
  </si>
  <si>
    <t>BUDAPEST SCHOOLS</t>
  </si>
  <si>
    <t>8-34</t>
  </si>
  <si>
    <r>
      <t xml:space="preserve">THADE          </t>
    </r>
    <r>
      <rPr>
        <sz val="10"/>
        <color indexed="8"/>
        <rFont val="Times New Roman"/>
        <family val="1"/>
      </rPr>
      <t xml:space="preserve"> - Pisa</t>
    </r>
    <r>
      <rPr>
        <vertAlign val="superscript"/>
        <sz val="10"/>
        <color indexed="8"/>
        <rFont val="Times New Roman"/>
        <family val="1"/>
      </rPr>
      <t>7</t>
    </r>
  </si>
  <si>
    <r>
      <t xml:space="preserve"> - Po Delta</t>
    </r>
    <r>
      <rPr>
        <vertAlign val="superscript"/>
        <sz val="10"/>
        <color indexed="8"/>
        <rFont val="Times New Roman"/>
        <family val="1"/>
      </rPr>
      <t>7</t>
    </r>
  </si>
  <si>
    <r>
      <t xml:space="preserve"> - Genoa</t>
    </r>
    <r>
      <rPr>
        <vertAlign val="superscript"/>
        <sz val="10"/>
        <color indexed="8"/>
        <rFont val="Times New Roman"/>
        <family val="1"/>
      </rPr>
      <t>8</t>
    </r>
  </si>
  <si>
    <t>47</t>
  </si>
  <si>
    <t>kitchen</t>
  </si>
  <si>
    <t xml:space="preserve"> </t>
  </si>
  <si>
    <t>bedroom</t>
  </si>
  <si>
    <r>
      <t xml:space="preserve"> - UK</t>
    </r>
    <r>
      <rPr>
        <vertAlign val="superscript"/>
        <sz val="10"/>
        <color indexed="8"/>
        <rFont val="Times New Roman"/>
        <family val="1"/>
      </rPr>
      <t>9</t>
    </r>
  </si>
  <si>
    <r>
      <t xml:space="preserve"> - UK</t>
    </r>
    <r>
      <rPr>
        <vertAlign val="superscript"/>
        <sz val="10"/>
        <color indexed="8"/>
        <rFont val="Times New Roman"/>
        <family val="1"/>
      </rPr>
      <t>10</t>
    </r>
  </si>
  <si>
    <t>living room</t>
  </si>
  <si>
    <r>
      <t xml:space="preserve"> - France</t>
    </r>
    <r>
      <rPr>
        <vertAlign val="superscript"/>
        <sz val="10"/>
        <color indexed="8"/>
        <rFont val="Times New Roman"/>
        <family val="1"/>
      </rPr>
      <t>11</t>
    </r>
  </si>
  <si>
    <r>
      <t xml:space="preserve"> - West Germany</t>
    </r>
    <r>
      <rPr>
        <vertAlign val="superscript"/>
        <sz val="10"/>
        <color indexed="8"/>
        <rFont val="Times New Roman"/>
        <family val="1"/>
      </rPr>
      <t>12</t>
    </r>
  </si>
  <si>
    <t>17</t>
  </si>
  <si>
    <r>
      <t xml:space="preserve"> - East Germany</t>
    </r>
    <r>
      <rPr>
        <vertAlign val="superscript"/>
        <sz val="10"/>
        <color indexed="8"/>
        <rFont val="Times New Roman"/>
        <family val="1"/>
      </rPr>
      <t>12</t>
    </r>
  </si>
  <si>
    <t>15</t>
  </si>
  <si>
    <r>
      <t xml:space="preserve"> - France</t>
    </r>
    <r>
      <rPr>
        <vertAlign val="superscript"/>
        <sz val="10"/>
        <color indexed="8"/>
        <rFont val="Times New Roman"/>
        <family val="1"/>
      </rPr>
      <t>13</t>
    </r>
  </si>
  <si>
    <t>41</t>
  </si>
  <si>
    <r>
      <t xml:space="preserve"> - Japan</t>
    </r>
    <r>
      <rPr>
        <vertAlign val="superscript"/>
        <sz val="10"/>
        <color indexed="8"/>
        <rFont val="Times New Roman"/>
        <family val="1"/>
      </rPr>
      <t>14</t>
    </r>
  </si>
  <si>
    <r>
      <t xml:space="preserve"> - Australia</t>
    </r>
    <r>
      <rPr>
        <vertAlign val="superscript"/>
        <sz val="10"/>
        <color indexed="8"/>
        <rFont val="Times New Roman"/>
        <family val="1"/>
      </rPr>
      <t>15</t>
    </r>
  </si>
  <si>
    <r>
      <t xml:space="preserve"> - Hong Kong</t>
    </r>
    <r>
      <rPr>
        <vertAlign val="superscript"/>
        <sz val="10"/>
        <color indexed="8"/>
        <rFont val="Times New Roman"/>
        <family val="1"/>
      </rPr>
      <t>16</t>
    </r>
  </si>
  <si>
    <t>61</t>
  </si>
  <si>
    <r>
      <t xml:space="preserve"> - Switzerland</t>
    </r>
    <r>
      <rPr>
        <vertAlign val="superscript"/>
        <sz val="10"/>
        <color indexed="8"/>
        <rFont val="Times New Roman"/>
        <family val="1"/>
      </rPr>
      <t>17</t>
    </r>
  </si>
  <si>
    <t>21</t>
  </si>
  <si>
    <r>
      <t xml:space="preserve"> - Kuopio</t>
    </r>
    <r>
      <rPr>
        <vertAlign val="superscript"/>
        <sz val="10"/>
        <color indexed="8"/>
        <rFont val="Times New Roman"/>
        <family val="1"/>
      </rPr>
      <t>18</t>
    </r>
  </si>
  <si>
    <r>
      <t xml:space="preserve"> - Kjeller</t>
    </r>
    <r>
      <rPr>
        <vertAlign val="superscript"/>
        <sz val="10"/>
        <color indexed="8"/>
        <rFont val="Times New Roman"/>
        <family val="1"/>
      </rPr>
      <t xml:space="preserve"> 18</t>
    </r>
  </si>
  <si>
    <r>
      <t xml:space="preserve"> - Geneve</t>
    </r>
    <r>
      <rPr>
        <vertAlign val="superscript"/>
        <sz val="10"/>
        <color indexed="8"/>
        <rFont val="Times New Roman"/>
        <family val="1"/>
      </rPr>
      <t xml:space="preserve"> 18</t>
    </r>
  </si>
  <si>
    <r>
      <t xml:space="preserve"> - Erfurt</t>
    </r>
    <r>
      <rPr>
        <vertAlign val="superscript"/>
        <sz val="10"/>
        <color indexed="8"/>
        <rFont val="Times New Roman"/>
        <family val="1"/>
      </rPr>
      <t xml:space="preserve"> 18</t>
    </r>
  </si>
  <si>
    <r>
      <t xml:space="preserve"> - Ottawa</t>
    </r>
    <r>
      <rPr>
        <vertAlign val="superscript"/>
        <sz val="10"/>
        <color indexed="8"/>
        <rFont val="Times New Roman"/>
        <family val="1"/>
      </rPr>
      <t xml:space="preserve"> 18</t>
    </r>
  </si>
  <si>
    <r>
      <t xml:space="preserve"> - Berlin</t>
    </r>
    <r>
      <rPr>
        <vertAlign val="superscript"/>
        <sz val="10"/>
        <color indexed="8"/>
        <rFont val="Times New Roman"/>
        <family val="1"/>
      </rPr>
      <t xml:space="preserve"> 18</t>
    </r>
  </si>
  <si>
    <r>
      <t xml:space="preserve"> - Zagreb</t>
    </r>
    <r>
      <rPr>
        <vertAlign val="superscript"/>
        <sz val="10"/>
        <color indexed="8"/>
        <rFont val="Times New Roman"/>
        <family val="1"/>
      </rPr>
      <t xml:space="preserve"> 18</t>
    </r>
  </si>
  <si>
    <r>
      <t xml:space="preserve"> - Boston</t>
    </r>
    <r>
      <rPr>
        <vertAlign val="superscript"/>
        <sz val="10"/>
        <color indexed="8"/>
        <rFont val="Times New Roman"/>
        <family val="1"/>
      </rPr>
      <t xml:space="preserve"> 18</t>
    </r>
  </si>
  <si>
    <r>
      <t xml:space="preserve"> - London</t>
    </r>
    <r>
      <rPr>
        <vertAlign val="superscript"/>
        <sz val="10"/>
        <color indexed="8"/>
        <rFont val="Times New Roman"/>
        <family val="1"/>
      </rPr>
      <t xml:space="preserve"> 18</t>
    </r>
  </si>
  <si>
    <r>
      <t xml:space="preserve"> - Sapporo</t>
    </r>
    <r>
      <rPr>
        <vertAlign val="superscript"/>
        <sz val="10"/>
        <color indexed="8"/>
        <rFont val="Times New Roman"/>
        <family val="1"/>
      </rPr>
      <t xml:space="preserve"> 18</t>
    </r>
  </si>
  <si>
    <r>
      <t xml:space="preserve"> - Philippines</t>
    </r>
    <r>
      <rPr>
        <vertAlign val="superscript"/>
        <sz val="10"/>
        <color indexed="8"/>
        <rFont val="Times New Roman"/>
        <family val="1"/>
      </rPr>
      <t xml:space="preserve"> 18</t>
    </r>
  </si>
  <si>
    <r>
      <t xml:space="preserve"> - Beijing</t>
    </r>
    <r>
      <rPr>
        <vertAlign val="superscript"/>
        <sz val="10"/>
        <color indexed="8"/>
        <rFont val="Times New Roman"/>
        <family val="1"/>
      </rPr>
      <t xml:space="preserve"> 18</t>
    </r>
  </si>
  <si>
    <r>
      <t xml:space="preserve"> - Sosnowiec</t>
    </r>
    <r>
      <rPr>
        <vertAlign val="superscript"/>
        <sz val="10"/>
        <color indexed="8"/>
        <rFont val="Times New Roman"/>
        <family val="1"/>
      </rPr>
      <t xml:space="preserve"> 18</t>
    </r>
  </si>
  <si>
    <r>
      <t xml:space="preserve"> - Taejon</t>
    </r>
    <r>
      <rPr>
        <vertAlign val="superscript"/>
        <sz val="10"/>
        <color indexed="8"/>
        <rFont val="Times New Roman"/>
        <family val="1"/>
      </rPr>
      <t xml:space="preserve"> 18</t>
    </r>
  </si>
  <si>
    <r>
      <t xml:space="preserve"> - Bombay</t>
    </r>
    <r>
      <rPr>
        <vertAlign val="superscript"/>
        <sz val="10"/>
        <color indexed="8"/>
        <rFont val="Times New Roman"/>
        <family val="1"/>
      </rPr>
      <t xml:space="preserve"> 18</t>
    </r>
  </si>
  <si>
    <r>
      <t xml:space="preserve"> - Tokushima</t>
    </r>
    <r>
      <rPr>
        <vertAlign val="superscript"/>
        <sz val="10"/>
        <color indexed="8"/>
        <rFont val="Times New Roman"/>
        <family val="1"/>
      </rPr>
      <t xml:space="preserve"> 18</t>
    </r>
  </si>
  <si>
    <r>
      <t xml:space="preserve"> - Seoul</t>
    </r>
    <r>
      <rPr>
        <vertAlign val="superscript"/>
        <sz val="10"/>
        <color indexed="8"/>
        <rFont val="Times New Roman"/>
        <family val="1"/>
      </rPr>
      <t xml:space="preserve"> 18</t>
    </r>
  </si>
  <si>
    <r>
      <t xml:space="preserve"> - Mexico City</t>
    </r>
    <r>
      <rPr>
        <vertAlign val="superscript"/>
        <sz val="10"/>
        <color indexed="8"/>
        <rFont val="Times New Roman"/>
        <family val="1"/>
      </rPr>
      <t xml:space="preserve"> 18</t>
    </r>
  </si>
  <si>
    <r>
      <t xml:space="preserve"> - Sweden</t>
    </r>
    <r>
      <rPr>
        <vertAlign val="superscript"/>
        <sz val="10"/>
        <color indexed="8"/>
        <rFont val="Times New Roman"/>
        <family val="1"/>
      </rPr>
      <t>19</t>
    </r>
  </si>
  <si>
    <t>urban area</t>
  </si>
  <si>
    <t>control area</t>
  </si>
  <si>
    <r>
      <t xml:space="preserve"> - New Mexico</t>
    </r>
    <r>
      <rPr>
        <vertAlign val="superscript"/>
        <sz val="10"/>
        <color indexed="8"/>
        <rFont val="Times New Roman"/>
        <family val="1"/>
      </rPr>
      <t>20</t>
    </r>
  </si>
  <si>
    <t xml:space="preserve">EXPOLIS-INDEX  </t>
  </si>
  <si>
    <t>12.5</t>
  </si>
  <si>
    <t>no indoor source</t>
  </si>
  <si>
    <t>50.25</t>
  </si>
  <si>
    <t>gas appliences</t>
  </si>
  <si>
    <t xml:space="preserve"> - Helsinki</t>
  </si>
  <si>
    <t>18</t>
  </si>
  <si>
    <t xml:space="preserve"> - Basel </t>
  </si>
  <si>
    <t>27</t>
  </si>
  <si>
    <r>
      <t xml:space="preserve"> - Prague</t>
    </r>
    <r>
      <rPr>
        <vertAlign val="superscript"/>
        <sz val="10"/>
        <color indexed="8"/>
        <rFont val="Times New Roman"/>
        <family val="1"/>
      </rPr>
      <t>23</t>
    </r>
  </si>
  <si>
    <t>43</t>
  </si>
  <si>
    <t xml:space="preserve"> - UK</t>
  </si>
  <si>
    <t>21.80</t>
  </si>
  <si>
    <t>13-40</t>
  </si>
  <si>
    <t>INDEX</t>
  </si>
  <si>
    <t>180-2500 (max)</t>
  </si>
  <si>
    <t xml:space="preserve"> - ECRHS II study </t>
  </si>
  <si>
    <t>25-200</t>
  </si>
  <si>
    <t>homes with gas cooking</t>
  </si>
  <si>
    <t>62</t>
  </si>
  <si>
    <t>kitchens in winter</t>
  </si>
  <si>
    <t>38</t>
  </si>
  <si>
    <t>kitchens in summer</t>
  </si>
  <si>
    <r>
      <t xml:space="preserve"> - Spanish study</t>
    </r>
    <r>
      <rPr>
        <vertAlign val="superscript"/>
        <sz val="10"/>
        <color indexed="8"/>
        <rFont val="Times New Roman"/>
        <family val="1"/>
      </rPr>
      <t>21</t>
    </r>
  </si>
  <si>
    <r>
      <t xml:space="preserve"> - Levy</t>
    </r>
    <r>
      <rPr>
        <vertAlign val="superscript"/>
        <sz val="10"/>
        <color indexed="8"/>
        <rFont val="Times New Roman"/>
        <family val="1"/>
      </rPr>
      <t>18</t>
    </r>
  </si>
  <si>
    <t>10-81</t>
  </si>
  <si>
    <r>
      <t xml:space="preserve"> - COMEAP</t>
    </r>
    <r>
      <rPr>
        <vertAlign val="superscript"/>
        <sz val="10"/>
        <color indexed="8"/>
        <rFont val="Times New Roman"/>
        <family val="1"/>
      </rPr>
      <t>22</t>
    </r>
  </si>
  <si>
    <t>homes without gas stove</t>
  </si>
  <si>
    <t>25-70</t>
  </si>
  <si>
    <t>homes with gas stove</t>
  </si>
  <si>
    <r>
      <t>- Portage</t>
    </r>
    <r>
      <rPr>
        <vertAlign val="superscript"/>
        <sz val="10"/>
        <color indexed="8"/>
        <rFont val="Times New Roman"/>
        <family val="1"/>
      </rPr>
      <t>2</t>
    </r>
  </si>
  <si>
    <t>gas stove</t>
  </si>
  <si>
    <t>above outdoor level</t>
  </si>
  <si>
    <t>36</t>
  </si>
  <si>
    <r>
      <t>- Boston</t>
    </r>
    <r>
      <rPr>
        <vertAlign val="superscript"/>
        <sz val="10"/>
        <color indexed="8"/>
        <rFont val="Times New Roman"/>
        <family val="1"/>
      </rPr>
      <t>24</t>
    </r>
  </si>
  <si>
    <t>10</t>
  </si>
  <si>
    <t>above homes with electric stove</t>
  </si>
  <si>
    <r>
      <t>- Los Angeles</t>
    </r>
    <r>
      <rPr>
        <vertAlign val="superscript"/>
        <sz val="10"/>
        <color indexed="8"/>
        <rFont val="Times New Roman"/>
        <family val="1"/>
      </rPr>
      <t>24</t>
    </r>
  </si>
  <si>
    <t>5</t>
  </si>
  <si>
    <t>58.6 /44.6</t>
  </si>
  <si>
    <t>84.8/52.2</t>
  </si>
  <si>
    <t>47.6/31.6</t>
  </si>
  <si>
    <t>37.9/41</t>
  </si>
  <si>
    <t>12.5-14.7</t>
  </si>
  <si>
    <r>
      <t>1</t>
    </r>
    <r>
      <rPr>
        <sz val="10"/>
        <rFont val="Times New Roman"/>
        <family val="1"/>
      </rPr>
      <t xml:space="preserve"> Rudnai et al. 1993b</t>
    </r>
  </si>
  <si>
    <r>
      <t>2</t>
    </r>
    <r>
      <rPr>
        <sz val="10"/>
        <rFont val="Times New Roman"/>
        <family val="1"/>
      </rPr>
      <t xml:space="preserve"> Quackenboss et al. 1986</t>
    </r>
  </si>
  <si>
    <r>
      <t>3</t>
    </r>
    <r>
      <rPr>
        <sz val="10"/>
        <rFont val="Times New Roman"/>
        <family val="1"/>
      </rPr>
      <t xml:space="preserve"> Páldy et al. 1999</t>
    </r>
  </si>
  <si>
    <r>
      <t>4</t>
    </r>
    <r>
      <rPr>
        <sz val="10"/>
        <rFont val="Times New Roman"/>
        <family val="1"/>
      </rPr>
      <t xml:space="preserve"> Rudnai et al. 1993</t>
    </r>
  </si>
  <si>
    <r>
      <t>5</t>
    </r>
    <r>
      <rPr>
        <sz val="10"/>
        <rFont val="Times New Roman"/>
        <family val="1"/>
      </rPr>
      <t xml:space="preserve"> Hülsse et al. 1989</t>
    </r>
  </si>
  <si>
    <r>
      <t>6</t>
    </r>
    <r>
      <rPr>
        <sz val="10"/>
        <rFont val="Times New Roman"/>
        <family val="1"/>
      </rPr>
      <t xml:space="preserve"> Viragh et al. 2004</t>
    </r>
  </si>
  <si>
    <r>
      <t>7</t>
    </r>
    <r>
      <rPr>
        <sz val="10"/>
        <rFont val="Times New Roman"/>
        <family val="1"/>
      </rPr>
      <t xml:space="preserve"> Simoni et al. 2002</t>
    </r>
  </si>
  <si>
    <r>
      <t>8</t>
    </r>
    <r>
      <rPr>
        <sz val="10"/>
        <rFont val="Times New Roman"/>
        <family val="1"/>
      </rPr>
      <t xml:space="preserve"> Gallelli et al. 2002</t>
    </r>
  </si>
  <si>
    <r>
      <t>9</t>
    </r>
    <r>
      <rPr>
        <sz val="10"/>
        <rFont val="Times New Roman"/>
        <family val="1"/>
      </rPr>
      <t xml:space="preserve"> Coward et al. 2002</t>
    </r>
  </si>
  <si>
    <r>
      <t>10</t>
    </r>
    <r>
      <rPr>
        <sz val="10"/>
        <rFont val="Times New Roman"/>
        <family val="1"/>
      </rPr>
      <t xml:space="preserve"> Gee et al. 2002</t>
    </r>
  </si>
  <si>
    <r>
      <t>11</t>
    </r>
    <r>
      <rPr>
        <sz val="10"/>
        <rFont val="Times New Roman"/>
        <family val="1"/>
      </rPr>
      <t xml:space="preserve"> Zmirou et al. 2002</t>
    </r>
  </si>
  <si>
    <r>
      <t>12</t>
    </r>
    <r>
      <rPr>
        <sz val="10"/>
        <rFont val="Times New Roman"/>
        <family val="1"/>
      </rPr>
      <t xml:space="preserve"> Cyrys et al. 2000</t>
    </r>
  </si>
  <si>
    <r>
      <t>13</t>
    </r>
    <r>
      <rPr>
        <sz val="10"/>
        <rFont val="Times New Roman"/>
        <family val="1"/>
      </rPr>
      <t xml:space="preserve"> Saintot et al. 2000</t>
    </r>
  </si>
  <si>
    <r>
      <t>14</t>
    </r>
    <r>
      <rPr>
        <sz val="10"/>
        <rFont val="Times New Roman"/>
        <family val="1"/>
      </rPr>
      <t xml:space="preserve"> Shima et al. 2000</t>
    </r>
  </si>
  <si>
    <r>
      <t>15</t>
    </r>
    <r>
      <rPr>
        <sz val="10"/>
        <rFont val="Times New Roman"/>
        <family val="1"/>
      </rPr>
      <t xml:space="preserve"> Garrett et al. 1999</t>
    </r>
  </si>
  <si>
    <r>
      <t>16</t>
    </r>
    <r>
      <rPr>
        <sz val="10"/>
        <rFont val="Times New Roman"/>
        <family val="1"/>
      </rPr>
      <t xml:space="preserve"> Leung et al. 1998</t>
    </r>
  </si>
  <si>
    <r>
      <t>17</t>
    </r>
    <r>
      <rPr>
        <sz val="10"/>
        <rFont val="Times New Roman"/>
        <family val="1"/>
      </rPr>
      <t xml:space="preserve"> Monn et al. 1998</t>
    </r>
  </si>
  <si>
    <r>
      <t>18</t>
    </r>
    <r>
      <rPr>
        <sz val="10"/>
        <rFont val="Times New Roman"/>
        <family val="1"/>
      </rPr>
      <t xml:space="preserve"> Levy et al. 1998</t>
    </r>
  </si>
  <si>
    <r>
      <t>19</t>
    </r>
    <r>
      <rPr>
        <sz val="10"/>
        <rFont val="Times New Roman"/>
        <family val="1"/>
      </rPr>
      <t xml:space="preserve"> Hagenbjork-Gustaffson et al. 1996</t>
    </r>
  </si>
  <si>
    <r>
      <t>20</t>
    </r>
    <r>
      <rPr>
        <sz val="10"/>
        <rFont val="Times New Roman"/>
        <family val="1"/>
      </rPr>
      <t xml:space="preserve"> Lambert et al. 1993</t>
    </r>
  </si>
  <si>
    <r>
      <t>21</t>
    </r>
    <r>
      <rPr>
        <sz val="10"/>
        <rFont val="Times New Roman"/>
        <family val="1"/>
      </rPr>
      <t xml:space="preserve"> Garcia-Algar et al. 2003</t>
    </r>
  </si>
  <si>
    <r>
      <t>22</t>
    </r>
    <r>
      <rPr>
        <sz val="10"/>
        <rFont val="Times New Roman"/>
        <family val="1"/>
      </rPr>
      <t xml:space="preserve"> COMEAP 1997</t>
    </r>
  </si>
  <si>
    <r>
      <t>23</t>
    </r>
    <r>
      <rPr>
        <sz val="10"/>
        <rFont val="Times New Roman"/>
        <family val="1"/>
      </rPr>
      <t xml:space="preserve"> Kousa et al. 2001</t>
    </r>
  </si>
  <si>
    <r>
      <t>24</t>
    </r>
    <r>
      <rPr>
        <sz val="10"/>
        <rFont val="Times New Roman"/>
        <family val="1"/>
      </rPr>
      <t xml:space="preserve"> Ryan et al. 1989</t>
    </r>
  </si>
  <si>
    <t>country</t>
  </si>
  <si>
    <t>year</t>
  </si>
  <si>
    <t>Domestic environment</t>
  </si>
  <si>
    <t>averaging time</t>
  </si>
  <si>
    <t># samples/ persons</t>
  </si>
  <si>
    <r>
      <t xml:space="preserve"> concentration (µg/m³)</t>
    </r>
    <r>
      <rPr>
        <vertAlign val="superscript"/>
        <sz val="10"/>
        <rFont val="Times New Roman"/>
        <family val="1"/>
      </rPr>
      <t>†</t>
    </r>
  </si>
  <si>
    <t>source</t>
  </si>
  <si>
    <t>ref.</t>
  </si>
  <si>
    <t>mean</t>
  </si>
  <si>
    <t>median</t>
  </si>
  <si>
    <t xml:space="preserve">min </t>
  </si>
  <si>
    <t>max</t>
  </si>
  <si>
    <t>The Netherlands</t>
  </si>
  <si>
    <t>2003-2004</t>
  </si>
  <si>
    <t>Gas kitchens</t>
  </si>
  <si>
    <t>7 days</t>
  </si>
  <si>
    <t>PIAMA</t>
  </si>
  <si>
    <t>Willers et al 2006**</t>
  </si>
  <si>
    <t>Elecric kitchens</t>
  </si>
  <si>
    <t>All kitchens</t>
  </si>
  <si>
    <t>UK</t>
  </si>
  <si>
    <t>1998-1999</t>
  </si>
  <si>
    <t>Bedroom: child wheezing</t>
  </si>
  <si>
    <t>4 weeks</t>
  </si>
  <si>
    <t>&gt;58</t>
  </si>
  <si>
    <t>Venn et al 2003*</t>
  </si>
  <si>
    <t>Bedroom: child non wheezing</t>
  </si>
  <si>
    <t>Germany</t>
  </si>
  <si>
    <t>1995-1998</t>
  </si>
  <si>
    <t>Living room visit 1</t>
  </si>
  <si>
    <t>1 week</t>
  </si>
  <si>
    <t>INGA</t>
  </si>
  <si>
    <t>Topp et al 2004</t>
  </si>
  <si>
    <t>Living room visit 2</t>
  </si>
  <si>
    <t>Bedroom visit 1</t>
  </si>
  <si>
    <t>Bedroom visit 2</t>
  </si>
  <si>
    <t>Spain</t>
  </si>
  <si>
    <t>2003-2006</t>
  </si>
  <si>
    <t>Valencia</t>
  </si>
  <si>
    <t>48 hours</t>
  </si>
  <si>
    <t>Valero et al 2009</t>
  </si>
  <si>
    <t>Sabadell</t>
  </si>
  <si>
    <t>UK and Spain</t>
  </si>
  <si>
    <t>1993-1998</t>
  </si>
  <si>
    <t>Living room: Ashford UK</t>
  </si>
  <si>
    <t>7-15 days</t>
  </si>
  <si>
    <t>Garcia-Algar et al 2004</t>
  </si>
  <si>
    <t>Living room: Menorca</t>
  </si>
  <si>
    <t>Living room: Barcelona</t>
  </si>
  <si>
    <t>Sweden</t>
  </si>
  <si>
    <t>Urban bedrooms</t>
  </si>
  <si>
    <t>24 hours</t>
  </si>
  <si>
    <t>Hagenbjork-Gustafsson et al 1996</t>
  </si>
  <si>
    <t>Less urban bedrooms</t>
  </si>
  <si>
    <t>France</t>
  </si>
  <si>
    <t>1999-2000</t>
  </si>
  <si>
    <t>Living rooms</t>
  </si>
  <si>
    <t>Mosqueron et al 2002</t>
  </si>
  <si>
    <t>Winter working day</t>
  </si>
  <si>
    <t xml:space="preserve">24 hours </t>
  </si>
  <si>
    <t>Piechocki-Minguy et al 2006</t>
  </si>
  <si>
    <t>Winter weekend</t>
  </si>
  <si>
    <t>Summer working day</t>
  </si>
  <si>
    <t>Summer weekend</t>
  </si>
  <si>
    <t>domestic; kitchen</t>
  </si>
  <si>
    <t>14 days</t>
  </si>
  <si>
    <t>Jarvis et al 2005</t>
  </si>
  <si>
    <t>Switzerland</t>
  </si>
  <si>
    <t>1993-1994</t>
  </si>
  <si>
    <t>Bedrooms</t>
  </si>
  <si>
    <t>&gt;500</t>
  </si>
  <si>
    <t>SAPALDIA</t>
  </si>
  <si>
    <t>Monn et al 1998</t>
  </si>
  <si>
    <t>Gas cooking homes Geneva</t>
  </si>
  <si>
    <t>Gas cookinghomes Basle</t>
  </si>
  <si>
    <t>Gas cooking homes Lugano</t>
  </si>
  <si>
    <t>2004-2007</t>
  </si>
  <si>
    <t>COPD patients: living rooms</t>
  </si>
  <si>
    <t>Osman et al 2007</t>
  </si>
  <si>
    <t>1995-1996</t>
  </si>
  <si>
    <t>domestic; living rooms Erfurt</t>
  </si>
  <si>
    <t>Cyrys et al 2000</t>
  </si>
  <si>
    <t>COPD patients: bedrooms</t>
  </si>
  <si>
    <t>Living rooms Erfurt</t>
  </si>
  <si>
    <t>Bedrooms Erfurt</t>
  </si>
  <si>
    <t>Living rooms Hamburg</t>
  </si>
  <si>
    <t>Bedrooms Hamburg</t>
  </si>
  <si>
    <t>All homes winter</t>
  </si>
  <si>
    <t>All homes summer</t>
  </si>
  <si>
    <t>Bedroom</t>
  </si>
  <si>
    <t>Sakai et al 2004</t>
  </si>
  <si>
    <t>1996-1997</t>
  </si>
  <si>
    <t>Homes</t>
  </si>
  <si>
    <t>Kousa 2001</t>
  </si>
  <si>
    <t>Finland</t>
  </si>
  <si>
    <t>Czech Republic</t>
  </si>
  <si>
    <t>Denmark</t>
  </si>
  <si>
    <r>
      <t>Bedroom: outdoor temp &lt;8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</t>
    </r>
  </si>
  <si>
    <t>|Sorensen 2005</t>
  </si>
  <si>
    <r>
      <t>Bedroom: outdoor temp &gt;8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</t>
    </r>
  </si>
  <si>
    <t>*reported as no of cases/controls exposed to scale of levels of NO2</t>
  </si>
  <si>
    <t>environment</t>
  </si>
  <si>
    <t># samples/persons</t>
  </si>
  <si>
    <t xml:space="preserve"> concentration (µg/m³)</t>
  </si>
  <si>
    <t>remark</t>
  </si>
  <si>
    <t>RESIDENTIAL</t>
  </si>
  <si>
    <t>Czech Republic (Prague)</t>
  </si>
  <si>
    <t xml:space="preserve"> residential</t>
  </si>
  <si>
    <t>Kousa et al, 2001</t>
  </si>
  <si>
    <t>EXPOLIS</t>
  </si>
  <si>
    <t>Switzerland (Basle)</t>
  </si>
  <si>
    <t>1996-1998</t>
  </si>
  <si>
    <t>Finland (Helsinki)</t>
  </si>
  <si>
    <t>1996-1999</t>
  </si>
  <si>
    <t>personal</t>
  </si>
  <si>
    <t>Italy (Po, rural area)</t>
  </si>
  <si>
    <t>1991-1994</t>
  </si>
  <si>
    <t xml:space="preserve"> kitchen, summer</t>
  </si>
  <si>
    <t>Simoni et al, 2002</t>
  </si>
  <si>
    <t xml:space="preserve"> kitchen, winter</t>
  </si>
  <si>
    <t>Italy (Pisa)</t>
  </si>
  <si>
    <t>THADE</t>
  </si>
  <si>
    <t>Italy (Po delta)</t>
  </si>
  <si>
    <t xml:space="preserve"> dwellings</t>
  </si>
  <si>
    <t>Garcia-Algar et al, 2003</t>
  </si>
  <si>
    <t>1996-2000</t>
  </si>
  <si>
    <t xml:space="preserve"> dwellings without gas stoves</t>
  </si>
  <si>
    <t>COMEAP,1997</t>
  </si>
  <si>
    <t xml:space="preserve"> dwellings with gas stoves</t>
  </si>
  <si>
    <t>the Netherlands</t>
  </si>
  <si>
    <t xml:space="preserve"> kitchen with gas appliance</t>
  </si>
  <si>
    <t>1 min</t>
  </si>
  <si>
    <t>400-3808</t>
  </si>
  <si>
    <t>Lebret et al.,1987</t>
  </si>
  <si>
    <t>1 h</t>
  </si>
  <si>
    <t>230-2055</t>
  </si>
  <si>
    <t>24 h</t>
  </si>
  <si>
    <t>53-478</t>
  </si>
  <si>
    <t xml:space="preserve"> kitchen with gas stove</t>
  </si>
  <si>
    <t>Noy et al, 1990</t>
  </si>
  <si>
    <t xml:space="preserve"> gas stove</t>
  </si>
  <si>
    <t>28-107</t>
  </si>
  <si>
    <t>Ross,1996</t>
  </si>
  <si>
    <t>max 1 hour</t>
  </si>
  <si>
    <t>342-1585</t>
  </si>
  <si>
    <t xml:space="preserve"> electric stove</t>
  </si>
  <si>
    <t>23-26</t>
  </si>
  <si>
    <t>38-55</t>
  </si>
  <si>
    <t xml:space="preserve"> homes</t>
  </si>
  <si>
    <t>Sakai et al, 2004</t>
  </si>
  <si>
    <t>personal (schoolchildren, urban)</t>
  </si>
  <si>
    <t>24h</t>
  </si>
  <si>
    <t>Berglund et al, 1984</t>
  </si>
  <si>
    <t>personal (schoolchildren, rural)</t>
  </si>
  <si>
    <t>Finland (Kuopio)</t>
  </si>
  <si>
    <t xml:space="preserve">48 h </t>
  </si>
  <si>
    <t>Levy et al, 1998</t>
  </si>
  <si>
    <t>Norway (Kjeller)</t>
  </si>
  <si>
    <t>Switzerland (Geneve)</t>
  </si>
  <si>
    <t>Germany (Erfurt)</t>
  </si>
  <si>
    <t>Germany (Berlin)</t>
  </si>
  <si>
    <t>UK (London)</t>
  </si>
  <si>
    <t>Poland (Sosnowiec)</t>
  </si>
  <si>
    <t xml:space="preserve"> residential urban (no presence of gas appliances)</t>
  </si>
  <si>
    <t>Hagenbjork-Gustafsson et al, 1996</t>
  </si>
  <si>
    <t xml:space="preserve"> residential rural (no presence of gas appliances)</t>
  </si>
  <si>
    <t>Italy (Genoa)</t>
  </si>
  <si>
    <t xml:space="preserve"> kitchen</t>
  </si>
  <si>
    <t>Gallelli et al, 2002</t>
  </si>
  <si>
    <t xml:space="preserve"> bedroom</t>
  </si>
  <si>
    <t>1997-1999</t>
  </si>
  <si>
    <t>2 weeks</t>
  </si>
  <si>
    <t>Coward et al, 2002</t>
  </si>
  <si>
    <t>UK (Manchester)</t>
  </si>
  <si>
    <t>2000-2001</t>
  </si>
  <si>
    <t xml:space="preserve"> living room</t>
  </si>
  <si>
    <t>5 days</t>
  </si>
  <si>
    <t>Gee et al., 2002</t>
  </si>
  <si>
    <t>1998-2000</t>
  </si>
  <si>
    <t>48h</t>
  </si>
  <si>
    <t>Zmirou et al,2002</t>
  </si>
  <si>
    <t>Germany, Hamburg</t>
  </si>
  <si>
    <t>Cyrys et al, 2000</t>
  </si>
  <si>
    <t>Germany, Erfurt</t>
  </si>
  <si>
    <t>France (southern)</t>
  </si>
  <si>
    <t>1h</t>
  </si>
  <si>
    <t>Saintot et al, 2000</t>
  </si>
  <si>
    <t>Slovakia</t>
  </si>
  <si>
    <t>1991-1998</t>
  </si>
  <si>
    <t>residential, flats</t>
  </si>
  <si>
    <t>WS</t>
  </si>
  <si>
    <t>Fabianova et al.</t>
  </si>
  <si>
    <t>Glas et al, 2004</t>
  </si>
  <si>
    <t xml:space="preserve"> kitchen (total dataset)</t>
  </si>
  <si>
    <t>Raw et al, 2004</t>
  </si>
  <si>
    <t xml:space="preserve"> kitchen, cooking fuel gas oven</t>
  </si>
  <si>
    <t xml:space="preserve"> kitchen, natural gas cooking but no gas oven</t>
  </si>
  <si>
    <t xml:space="preserve"> kitchen, no fossil fuel cooking</t>
  </si>
  <si>
    <t xml:space="preserve"> dwelling, living room non-smokers </t>
  </si>
  <si>
    <t>Gee et al., 2005</t>
  </si>
  <si>
    <t xml:space="preserve"> dwelling, living room, with smokers </t>
  </si>
  <si>
    <t xml:space="preserve"> dwelling, bedroom, non-smokers</t>
  </si>
  <si>
    <t xml:space="preserve"> dwelling, bedroom, with smokers</t>
  </si>
  <si>
    <t xml:space="preserve"> residential, working day</t>
  </si>
  <si>
    <t>Piechocki-Minguy et al., 2006</t>
  </si>
  <si>
    <t xml:space="preserve"> residential, weekend</t>
  </si>
  <si>
    <t>PUBLIC SPACES</t>
  </si>
  <si>
    <t>ice arenas</t>
  </si>
  <si>
    <t>15 min</t>
  </si>
  <si>
    <t>320-7530</t>
  </si>
  <si>
    <t>Pennanen et al.,1997</t>
  </si>
  <si>
    <t>1 hour</t>
  </si>
  <si>
    <t>270-7440</t>
  </si>
  <si>
    <t>Pennanen et al.,1998</t>
  </si>
  <si>
    <t>TRANSPORT</t>
  </si>
  <si>
    <t>transport, working day</t>
  </si>
  <si>
    <t>transport, weekend</t>
  </si>
  <si>
    <t>train</t>
  </si>
  <si>
    <t>20-50</t>
  </si>
  <si>
    <t>range (class)</t>
  </si>
  <si>
    <t>tramway or underground</t>
  </si>
  <si>
    <t>33-68</t>
  </si>
  <si>
    <t>bicycle</t>
  </si>
  <si>
    <t>69-96</t>
  </si>
  <si>
    <t>car or motorcycle</t>
  </si>
  <si>
    <t>97-125</t>
  </si>
  <si>
    <t>ENVIRONMENTS OF SENSITIVE GROUPS</t>
  </si>
  <si>
    <t>Greece</t>
  </si>
  <si>
    <t>May 2000</t>
  </si>
  <si>
    <t xml:space="preserve"> schools</t>
  </si>
  <si>
    <t>30 min</t>
  </si>
  <si>
    <t>Siskos et al., 2001</t>
  </si>
  <si>
    <t>Dec  2000</t>
  </si>
  <si>
    <t>schools</t>
  </si>
  <si>
    <t>school near ring road (schools)</t>
  </si>
  <si>
    <t>Van Roosbroeck et al., 2007</t>
  </si>
  <si>
    <t>school near ring freeway (schools)</t>
  </si>
  <si>
    <t>school, background</t>
  </si>
  <si>
    <t>tel wel: in rapport INDEX : conversiefactor 1,88 (1880 µg/m³ = 1 ppm)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</si>
</sst>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mmm/yyyy"/>
  </numFmts>
  <fonts count="12">
    <font>
      <sz val="10"/>
      <name val="Arial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/>
      <right/>
      <top style="thin"/>
      <bottom/>
    </border>
    <border>
      <left/>
      <right/>
      <top/>
      <bottom style="thick"/>
    </border>
    <border>
      <left/>
      <right/>
      <top style="thin"/>
      <bottom style="thick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7" fillId="0" borderId="0" xfId="0" applyFont="1" applyAlignment="1">
      <alignment horizontal="justify"/>
    </xf>
    <xf numFmtId="0" fontId="0" fillId="0" borderId="0" xfId="0" applyFont="1" applyAlignment="1">
      <alignment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left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1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168" fontId="8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168" fontId="8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7" xfId="0" applyFont="1" applyFill="1" applyBorder="1" applyAlignment="1">
      <alignment/>
    </xf>
    <xf numFmtId="0" fontId="8" fillId="0" borderId="7" xfId="0" applyFont="1" applyFill="1" applyBorder="1" applyAlignment="1">
      <alignment horizontal="left"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12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0" xfId="0" applyFont="1" applyAlignment="1">
      <alignment/>
    </xf>
    <xf numFmtId="168" fontId="8" fillId="0" borderId="13" xfId="0" applyNumberFormat="1" applyFont="1" applyBorder="1" applyAlignment="1">
      <alignment horizontal="center" wrapText="1"/>
    </xf>
    <xf numFmtId="168" fontId="8" fillId="0" borderId="0" xfId="0" applyNumberFormat="1" applyFont="1" applyBorder="1" applyAlignment="1">
      <alignment horizontal="center" wrapText="1"/>
    </xf>
    <xf numFmtId="168" fontId="8" fillId="0" borderId="14" xfId="0" applyNumberFormat="1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168" fontId="8" fillId="0" borderId="0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168" fontId="8" fillId="0" borderId="14" xfId="0" applyNumberFormat="1" applyFont="1" applyFill="1" applyBorder="1" applyAlignment="1">
      <alignment horizontal="center" wrapText="1"/>
    </xf>
    <xf numFmtId="169" fontId="8" fillId="0" borderId="0" xfId="0" applyNumberFormat="1" applyFont="1" applyBorder="1" applyAlignment="1" quotePrefix="1">
      <alignment wrapText="1"/>
    </xf>
    <xf numFmtId="169" fontId="8" fillId="0" borderId="14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41">
      <selection activeCell="B49" sqref="B49"/>
    </sheetView>
  </sheetViews>
  <sheetFormatPr defaultColWidth="9.140625" defaultRowHeight="12.75"/>
  <cols>
    <col min="1" max="1" width="17.00390625" style="0" customWidth="1"/>
    <col min="2" max="2" width="10.7109375" style="0" customWidth="1"/>
    <col min="3" max="3" width="11.00390625" style="0" customWidth="1"/>
    <col min="6" max="6" width="16.8515625" style="0" customWidth="1"/>
    <col min="7" max="7" width="18.28125" style="0" customWidth="1"/>
  </cols>
  <sheetData>
    <row r="1" spans="1:7" ht="29.2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53.25" thickBot="1">
      <c r="A2" s="4" t="s">
        <v>7</v>
      </c>
      <c r="B2" s="5"/>
      <c r="C2" s="5"/>
      <c r="D2" s="5"/>
      <c r="E2" s="5"/>
      <c r="F2" s="5" t="s">
        <v>8</v>
      </c>
      <c r="G2" s="5"/>
    </row>
    <row r="3" spans="1:7" ht="13.5" thickBot="1">
      <c r="A3" s="6" t="s">
        <v>9</v>
      </c>
      <c r="B3" s="5" t="s">
        <v>10</v>
      </c>
      <c r="C3" s="5"/>
      <c r="D3" s="5"/>
      <c r="E3" s="5"/>
      <c r="F3" s="5"/>
      <c r="G3" s="5" t="s">
        <v>11</v>
      </c>
    </row>
    <row r="4" spans="1:7" ht="13.5" thickBot="1">
      <c r="A4" s="6" t="s">
        <v>12</v>
      </c>
      <c r="B4" s="5" t="s">
        <v>13</v>
      </c>
      <c r="C4" s="5"/>
      <c r="D4" s="5"/>
      <c r="E4" s="5"/>
      <c r="F4" s="5"/>
      <c r="G4" s="5" t="s">
        <v>11</v>
      </c>
    </row>
    <row r="5" spans="1:7" ht="24" customHeight="1" thickBot="1">
      <c r="A5" s="4" t="s">
        <v>14</v>
      </c>
      <c r="B5" s="5" t="s">
        <v>15</v>
      </c>
      <c r="C5" s="5"/>
      <c r="D5" s="5"/>
      <c r="E5" s="5"/>
      <c r="F5" s="5"/>
      <c r="G5" s="5" t="s">
        <v>16</v>
      </c>
    </row>
    <row r="6" spans="1:7" ht="13.5" thickBot="1">
      <c r="A6" s="7"/>
      <c r="B6" s="5" t="s">
        <v>17</v>
      </c>
      <c r="C6" s="5"/>
      <c r="D6" s="5"/>
      <c r="E6" s="5"/>
      <c r="F6" s="5" t="s">
        <v>18</v>
      </c>
      <c r="G6" s="5"/>
    </row>
    <row r="7" spans="1:7" ht="33" customHeight="1" thickBot="1">
      <c r="A7" s="7"/>
      <c r="B7" s="5" t="s">
        <v>19</v>
      </c>
      <c r="C7" s="5"/>
      <c r="D7" s="5"/>
      <c r="E7" s="5"/>
      <c r="F7" s="5" t="s">
        <v>20</v>
      </c>
      <c r="G7" s="5"/>
    </row>
    <row r="8" spans="1:7" ht="21.75" customHeight="1" thickBot="1">
      <c r="A8" s="4" t="s">
        <v>21</v>
      </c>
      <c r="B8" s="5" t="s">
        <v>116</v>
      </c>
      <c r="C8" s="5"/>
      <c r="D8" s="5"/>
      <c r="E8" s="5"/>
      <c r="F8" s="5" t="s">
        <v>22</v>
      </c>
      <c r="G8" s="5"/>
    </row>
    <row r="9" spans="1:7" ht="13.5" thickBot="1">
      <c r="A9" s="7"/>
      <c r="B9" s="5" t="s">
        <v>117</v>
      </c>
      <c r="C9" s="5"/>
      <c r="D9" s="5"/>
      <c r="E9" s="5"/>
      <c r="F9" s="5" t="s">
        <v>23</v>
      </c>
      <c r="G9" s="5"/>
    </row>
    <row r="10" spans="1:7" ht="13.5" thickBot="1">
      <c r="A10" s="7"/>
      <c r="B10" s="5" t="s">
        <v>118</v>
      </c>
      <c r="C10" s="5"/>
      <c r="D10" s="5"/>
      <c r="E10" s="5"/>
      <c r="F10" s="5"/>
      <c r="G10" s="5"/>
    </row>
    <row r="11" spans="1:7" ht="36.75" customHeight="1" thickBot="1">
      <c r="A11" s="4" t="s">
        <v>24</v>
      </c>
      <c r="B11" s="5"/>
      <c r="C11" s="5"/>
      <c r="D11" s="8"/>
      <c r="E11" s="5" t="s">
        <v>25</v>
      </c>
      <c r="F11" s="5"/>
      <c r="G11" s="5" t="s">
        <v>26</v>
      </c>
    </row>
    <row r="12" spans="1:7" ht="15.75" thickBot="1">
      <c r="A12" s="9"/>
      <c r="B12" s="5"/>
      <c r="C12" s="5"/>
      <c r="D12" s="8"/>
      <c r="E12" s="5" t="s">
        <v>27</v>
      </c>
      <c r="F12" s="5"/>
      <c r="G12" s="5" t="s">
        <v>28</v>
      </c>
    </row>
    <row r="13" spans="1:7" ht="15.75" thickBot="1">
      <c r="A13" s="4" t="s">
        <v>29</v>
      </c>
      <c r="B13" s="5" t="s">
        <v>119</v>
      </c>
      <c r="C13" s="5"/>
      <c r="D13" s="5"/>
      <c r="E13" s="5"/>
      <c r="F13" s="5"/>
      <c r="G13" s="5"/>
    </row>
    <row r="14" spans="1:7" ht="31.5" customHeight="1" thickBot="1">
      <c r="A14" s="4" t="s">
        <v>30</v>
      </c>
      <c r="B14" s="5"/>
      <c r="C14" s="5"/>
      <c r="D14" s="5"/>
      <c r="E14" s="5" t="s">
        <v>31</v>
      </c>
      <c r="F14" s="5"/>
      <c r="G14" s="5" t="s">
        <v>11</v>
      </c>
    </row>
    <row r="15" spans="1:7" ht="13.5" thickBot="1">
      <c r="A15" s="4"/>
      <c r="B15" s="5"/>
      <c r="C15" s="5"/>
      <c r="D15" s="5"/>
      <c r="E15" s="5"/>
      <c r="F15" s="5"/>
      <c r="G15" s="5"/>
    </row>
    <row r="16" spans="1:7" ht="24" customHeight="1" thickBot="1">
      <c r="A16" s="7" t="s">
        <v>32</v>
      </c>
      <c r="B16" s="5">
        <v>26.3</v>
      </c>
      <c r="C16" s="5"/>
      <c r="D16" s="5"/>
      <c r="E16" s="5"/>
      <c r="F16" s="5"/>
      <c r="G16" s="5"/>
    </row>
    <row r="17" spans="1:7" ht="21.75" customHeight="1" thickBot="1">
      <c r="A17" s="6" t="s">
        <v>33</v>
      </c>
      <c r="B17" s="5">
        <v>34.8</v>
      </c>
      <c r="C17" s="5"/>
      <c r="D17" s="5"/>
      <c r="E17" s="5"/>
      <c r="F17" s="5"/>
      <c r="G17" s="5"/>
    </row>
    <row r="18" spans="1:7" ht="15.75" thickBot="1">
      <c r="A18" s="6" t="s">
        <v>34</v>
      </c>
      <c r="B18" s="5" t="s">
        <v>35</v>
      </c>
      <c r="C18" s="5"/>
      <c r="D18" s="5"/>
      <c r="E18" s="5"/>
      <c r="F18" s="5"/>
      <c r="G18" s="5" t="s">
        <v>36</v>
      </c>
    </row>
    <row r="19" spans="1:7" ht="13.5" thickBot="1">
      <c r="A19" s="6" t="s">
        <v>37</v>
      </c>
      <c r="B19" s="5">
        <v>24.8</v>
      </c>
      <c r="C19" s="5"/>
      <c r="D19" s="5"/>
      <c r="E19" s="5"/>
      <c r="F19" s="5"/>
      <c r="G19" s="5" t="s">
        <v>38</v>
      </c>
    </row>
    <row r="20" spans="1:7" ht="15.75" thickBot="1">
      <c r="A20" s="6" t="s">
        <v>39</v>
      </c>
      <c r="B20" s="5">
        <v>21.8</v>
      </c>
      <c r="C20" s="5"/>
      <c r="D20" s="5"/>
      <c r="E20" s="5"/>
      <c r="F20" s="5"/>
      <c r="G20" s="5" t="s">
        <v>36</v>
      </c>
    </row>
    <row r="21" spans="1:7" ht="13.5" thickBot="1">
      <c r="A21" s="6" t="s">
        <v>37</v>
      </c>
      <c r="B21" s="5">
        <v>11.9</v>
      </c>
      <c r="C21" s="5"/>
      <c r="D21" s="5"/>
      <c r="E21" s="5"/>
      <c r="F21" s="10"/>
      <c r="G21" s="5" t="s">
        <v>38</v>
      </c>
    </row>
    <row r="22" spans="1:7" ht="15.75" thickBot="1">
      <c r="A22" s="6" t="s">
        <v>40</v>
      </c>
      <c r="B22" s="5">
        <v>20.3</v>
      </c>
      <c r="C22" s="5"/>
      <c r="D22" s="5"/>
      <c r="E22" s="5"/>
      <c r="F22" s="10"/>
      <c r="G22" s="5" t="s">
        <v>38</v>
      </c>
    </row>
    <row r="23" spans="1:7" ht="21" customHeight="1" thickBot="1">
      <c r="A23" s="6" t="s">
        <v>37</v>
      </c>
      <c r="B23" s="5">
        <v>27.2</v>
      </c>
      <c r="C23" s="5"/>
      <c r="D23" s="5"/>
      <c r="E23" s="5"/>
      <c r="F23" s="5"/>
      <c r="G23" s="5" t="s">
        <v>41</v>
      </c>
    </row>
    <row r="24" spans="1:7" ht="24" customHeight="1" thickBot="1">
      <c r="A24" s="6" t="s">
        <v>42</v>
      </c>
      <c r="B24" s="5">
        <v>36.1</v>
      </c>
      <c r="C24" s="5"/>
      <c r="D24" s="5"/>
      <c r="E24" s="5"/>
      <c r="F24" s="5"/>
      <c r="G24" s="5"/>
    </row>
    <row r="25" spans="1:7" ht="24.75" customHeight="1" thickBot="1">
      <c r="A25" s="6" t="s">
        <v>43</v>
      </c>
      <c r="B25" s="5"/>
      <c r="C25" s="5"/>
      <c r="D25" s="5" t="s">
        <v>44</v>
      </c>
      <c r="E25" s="8"/>
      <c r="F25" s="5"/>
      <c r="G25" s="5"/>
    </row>
    <row r="26" spans="1:7" ht="24" customHeight="1" thickBot="1">
      <c r="A26" s="6" t="s">
        <v>45</v>
      </c>
      <c r="B26" s="5"/>
      <c r="C26" s="5"/>
      <c r="D26" s="5" t="s">
        <v>46</v>
      </c>
      <c r="E26" s="8"/>
      <c r="F26" s="5"/>
      <c r="G26" s="5"/>
    </row>
    <row r="27" spans="1:7" ht="21" customHeight="1" thickBot="1">
      <c r="A27" s="6" t="s">
        <v>47</v>
      </c>
      <c r="B27" s="5" t="s">
        <v>48</v>
      </c>
      <c r="C27" s="5"/>
      <c r="D27" s="5"/>
      <c r="E27" s="5"/>
      <c r="F27" s="5"/>
      <c r="G27" s="5"/>
    </row>
    <row r="28" spans="1:7" ht="15.75" thickBot="1">
      <c r="A28" s="6" t="s">
        <v>49</v>
      </c>
      <c r="B28" s="5">
        <v>47.8</v>
      </c>
      <c r="C28" s="5"/>
      <c r="D28" s="5"/>
      <c r="E28" s="5"/>
      <c r="F28" s="5"/>
      <c r="G28" s="5"/>
    </row>
    <row r="29" spans="1:7" ht="22.5" customHeight="1" thickBot="1">
      <c r="A29" s="6" t="s">
        <v>50</v>
      </c>
      <c r="B29" s="5"/>
      <c r="C29" s="5"/>
      <c r="D29" s="5">
        <v>11.6</v>
      </c>
      <c r="E29" s="8"/>
      <c r="F29" s="5"/>
      <c r="G29" s="5"/>
    </row>
    <row r="30" spans="1:7" ht="20.25" customHeight="1" thickBot="1">
      <c r="A30" s="6" t="s">
        <v>51</v>
      </c>
      <c r="B30" s="5">
        <v>91.6</v>
      </c>
      <c r="C30" s="5"/>
      <c r="D30" s="5"/>
      <c r="E30" s="5"/>
      <c r="F30" s="5"/>
      <c r="G30" s="5" t="s">
        <v>36</v>
      </c>
    </row>
    <row r="31" spans="1:7" ht="13.5" thickBot="1">
      <c r="A31" s="6" t="s">
        <v>37</v>
      </c>
      <c r="B31" s="5" t="s">
        <v>52</v>
      </c>
      <c r="C31" s="5"/>
      <c r="D31" s="5"/>
      <c r="E31" s="5"/>
      <c r="F31" s="5"/>
      <c r="G31" s="5" t="s">
        <v>38</v>
      </c>
    </row>
    <row r="32" spans="1:7" ht="24" customHeight="1" thickBot="1">
      <c r="A32" s="6" t="s">
        <v>53</v>
      </c>
      <c r="B32" s="5" t="s">
        <v>54</v>
      </c>
      <c r="C32" s="5"/>
      <c r="D32" s="5"/>
      <c r="E32" s="5"/>
      <c r="F32" s="5"/>
      <c r="G32" s="5"/>
    </row>
    <row r="33" spans="1:7" ht="18.75" customHeight="1" thickBot="1">
      <c r="A33" s="6" t="s">
        <v>55</v>
      </c>
      <c r="B33" s="5">
        <v>10.34</v>
      </c>
      <c r="C33" s="5"/>
      <c r="D33" s="5"/>
      <c r="E33" s="5"/>
      <c r="F33" s="5"/>
      <c r="G33" s="5"/>
    </row>
    <row r="34" spans="1:7" ht="22.5" customHeight="1" thickBot="1">
      <c r="A34" s="6" t="s">
        <v>56</v>
      </c>
      <c r="B34" s="5">
        <v>14.66</v>
      </c>
      <c r="C34" s="5"/>
      <c r="D34" s="5"/>
      <c r="E34" s="5"/>
      <c r="F34" s="5"/>
      <c r="G34" s="5"/>
    </row>
    <row r="35" spans="1:7" ht="21" customHeight="1" thickBot="1">
      <c r="A35" s="6" t="s">
        <v>57</v>
      </c>
      <c r="B35" s="5">
        <v>15.6</v>
      </c>
      <c r="C35" s="5"/>
      <c r="D35" s="5"/>
      <c r="E35" s="5"/>
      <c r="F35" s="5"/>
      <c r="G35" s="5"/>
    </row>
    <row r="36" spans="1:7" ht="15.75" thickBot="1">
      <c r="A36" s="6" t="s">
        <v>58</v>
      </c>
      <c r="B36" s="5">
        <v>16.97</v>
      </c>
      <c r="C36" s="5"/>
      <c r="D36" s="5"/>
      <c r="E36" s="5"/>
      <c r="F36" s="5"/>
      <c r="G36" s="5"/>
    </row>
    <row r="37" spans="1:7" ht="21" customHeight="1" thickBot="1">
      <c r="A37" s="6" t="s">
        <v>59</v>
      </c>
      <c r="B37" s="5">
        <v>20.12</v>
      </c>
      <c r="C37" s="5"/>
      <c r="D37" s="5"/>
      <c r="E37" s="5"/>
      <c r="F37" s="5"/>
      <c r="G37" s="5"/>
    </row>
    <row r="38" spans="1:7" ht="20.25" customHeight="1" thickBot="1">
      <c r="A38" s="6" t="s">
        <v>60</v>
      </c>
      <c r="B38" s="5">
        <v>23.12</v>
      </c>
      <c r="C38" s="5"/>
      <c r="D38" s="5"/>
      <c r="E38" s="5"/>
      <c r="F38" s="5"/>
      <c r="G38" s="5"/>
    </row>
    <row r="39" spans="1:7" ht="21" customHeight="1" thickBot="1">
      <c r="A39" s="6" t="s">
        <v>61</v>
      </c>
      <c r="B39" s="5">
        <v>31.58</v>
      </c>
      <c r="C39" s="5"/>
      <c r="D39" s="5"/>
      <c r="E39" s="5"/>
      <c r="F39" s="5"/>
      <c r="G39" s="5"/>
    </row>
    <row r="40" spans="1:7" ht="21" customHeight="1" thickBot="1">
      <c r="A40" s="6" t="s">
        <v>62</v>
      </c>
      <c r="B40" s="5">
        <v>36.1</v>
      </c>
      <c r="C40" s="5"/>
      <c r="D40" s="5"/>
      <c r="E40" s="5"/>
      <c r="F40" s="5"/>
      <c r="G40" s="5"/>
    </row>
    <row r="41" spans="1:7" ht="21" customHeight="1" thickBot="1">
      <c r="A41" s="6" t="s">
        <v>63</v>
      </c>
      <c r="B41" s="5">
        <v>40.42</v>
      </c>
      <c r="C41" s="5"/>
      <c r="D41" s="5"/>
      <c r="E41" s="5"/>
      <c r="F41" s="5"/>
      <c r="G41" s="5"/>
    </row>
    <row r="42" spans="1:7" ht="19.5" customHeight="1" thickBot="1">
      <c r="A42" s="6" t="s">
        <v>64</v>
      </c>
      <c r="B42" s="5">
        <v>43.43</v>
      </c>
      <c r="C42" s="5"/>
      <c r="D42" s="5"/>
      <c r="E42" s="5"/>
      <c r="F42" s="5"/>
      <c r="G42" s="5"/>
    </row>
    <row r="43" spans="1:7" ht="21.75" customHeight="1" thickBot="1">
      <c r="A43" s="6" t="s">
        <v>65</v>
      </c>
      <c r="B43" s="5">
        <v>45.12</v>
      </c>
      <c r="C43" s="5"/>
      <c r="D43" s="5"/>
      <c r="E43" s="5"/>
      <c r="F43" s="5"/>
      <c r="G43" s="5"/>
    </row>
    <row r="44" spans="1:7" ht="20.25" customHeight="1" thickBot="1">
      <c r="A44" s="6" t="s">
        <v>66</v>
      </c>
      <c r="B44" s="5">
        <v>47.75</v>
      </c>
      <c r="C44" s="5"/>
      <c r="D44" s="5"/>
      <c r="E44" s="5"/>
      <c r="F44" s="5"/>
      <c r="G44" s="5"/>
    </row>
    <row r="45" spans="1:7" ht="21" customHeight="1" thickBot="1">
      <c r="A45" s="6" t="s">
        <v>67</v>
      </c>
      <c r="B45" s="5">
        <v>64.67</v>
      </c>
      <c r="C45" s="5"/>
      <c r="D45" s="5"/>
      <c r="E45" s="5"/>
      <c r="F45" s="5"/>
      <c r="G45" s="5"/>
    </row>
    <row r="46" spans="1:7" ht="23.25" customHeight="1" thickBot="1">
      <c r="A46" s="6" t="s">
        <v>68</v>
      </c>
      <c r="B46" s="5">
        <v>72.76</v>
      </c>
      <c r="C46" s="5"/>
      <c r="D46" s="5"/>
      <c r="E46" s="5"/>
      <c r="F46" s="5"/>
      <c r="G46" s="5"/>
    </row>
    <row r="47" spans="1:7" ht="23.25" customHeight="1" thickBot="1">
      <c r="A47" s="6" t="s">
        <v>69</v>
      </c>
      <c r="B47" s="5">
        <v>76.7</v>
      </c>
      <c r="C47" s="5"/>
      <c r="D47" s="5"/>
      <c r="E47" s="5"/>
      <c r="F47" s="5"/>
      <c r="G47" s="5"/>
    </row>
    <row r="48" spans="1:7" ht="23.25" customHeight="1" thickBot="1">
      <c r="A48" s="6" t="s">
        <v>70</v>
      </c>
      <c r="B48" s="5">
        <v>78.77</v>
      </c>
      <c r="C48" s="5"/>
      <c r="D48" s="5"/>
      <c r="E48" s="5"/>
      <c r="F48" s="5"/>
      <c r="G48" s="5"/>
    </row>
    <row r="49" spans="1:7" ht="15.75" thickBot="1">
      <c r="A49" s="6" t="s">
        <v>71</v>
      </c>
      <c r="B49" s="5">
        <v>71.22</v>
      </c>
      <c r="C49" s="5"/>
      <c r="D49" s="5"/>
      <c r="E49" s="5"/>
      <c r="F49" s="5"/>
      <c r="G49" s="5"/>
    </row>
    <row r="50" spans="1:7" ht="15.75" thickBot="1">
      <c r="A50" s="6" t="s">
        <v>72</v>
      </c>
      <c r="B50" s="5">
        <v>117.88</v>
      </c>
      <c r="C50" s="5"/>
      <c r="D50" s="5"/>
      <c r="E50" s="5"/>
      <c r="F50" s="5"/>
      <c r="G50" s="5"/>
    </row>
    <row r="51" spans="1:7" ht="21" customHeight="1" thickBot="1">
      <c r="A51" s="6" t="s">
        <v>73</v>
      </c>
      <c r="B51" s="5">
        <v>11</v>
      </c>
      <c r="C51" s="5"/>
      <c r="D51" s="5"/>
      <c r="E51" s="5"/>
      <c r="F51" s="5"/>
      <c r="G51" s="5" t="s">
        <v>74</v>
      </c>
    </row>
    <row r="52" spans="1:7" ht="18" customHeight="1" thickBot="1">
      <c r="A52" s="6"/>
      <c r="B52" s="5">
        <v>6</v>
      </c>
      <c r="C52" s="5"/>
      <c r="D52" s="5"/>
      <c r="E52" s="5"/>
      <c r="F52" s="5"/>
      <c r="G52" s="5" t="s">
        <v>75</v>
      </c>
    </row>
    <row r="53" spans="1:7" ht="18.75" customHeight="1" thickBot="1">
      <c r="A53" s="6" t="s">
        <v>76</v>
      </c>
      <c r="B53" s="5">
        <v>63.9</v>
      </c>
      <c r="C53" s="5"/>
      <c r="D53" s="5"/>
      <c r="E53" s="5"/>
      <c r="F53" s="5"/>
      <c r="G53" s="5" t="s">
        <v>36</v>
      </c>
    </row>
    <row r="54" spans="1:7" ht="17.25" customHeight="1" thickBot="1">
      <c r="A54" s="6"/>
      <c r="B54" s="5">
        <v>54.5</v>
      </c>
      <c r="C54" s="5"/>
      <c r="D54" s="5"/>
      <c r="E54" s="5"/>
      <c r="F54" s="5"/>
      <c r="G54" s="5" t="s">
        <v>41</v>
      </c>
    </row>
    <row r="55" spans="1:7" ht="13.5" thickBot="1">
      <c r="A55" s="6"/>
      <c r="B55" s="5">
        <v>39.5</v>
      </c>
      <c r="C55" s="5"/>
      <c r="D55" s="5"/>
      <c r="E55" s="5"/>
      <c r="F55" s="5"/>
      <c r="G55" s="5" t="s">
        <v>38</v>
      </c>
    </row>
    <row r="56" spans="1:7" ht="13.5" thickBot="1">
      <c r="A56" s="4"/>
      <c r="B56" s="5"/>
      <c r="C56" s="5"/>
      <c r="D56" s="5"/>
      <c r="E56" s="5"/>
      <c r="F56" s="5"/>
      <c r="G56" s="5"/>
    </row>
    <row r="57" spans="1:7" ht="24" customHeight="1" thickBot="1">
      <c r="A57" s="4" t="s">
        <v>77</v>
      </c>
      <c r="B57" s="5" t="s">
        <v>78</v>
      </c>
      <c r="C57" s="5"/>
      <c r="D57" s="5"/>
      <c r="E57" s="5"/>
      <c r="F57" s="5"/>
      <c r="G57" s="5" t="s">
        <v>79</v>
      </c>
    </row>
    <row r="58" spans="1:7" ht="22.5" customHeight="1" thickBot="1">
      <c r="A58" s="7"/>
      <c r="B58" s="5" t="s">
        <v>80</v>
      </c>
      <c r="C58" s="5"/>
      <c r="D58" s="5"/>
      <c r="E58" s="5"/>
      <c r="F58" s="5" t="s">
        <v>81</v>
      </c>
      <c r="G58" s="5"/>
    </row>
    <row r="59" spans="1:7" ht="20.25" customHeight="1" thickBot="1">
      <c r="A59" s="6" t="s">
        <v>82</v>
      </c>
      <c r="B59" s="5" t="s">
        <v>83</v>
      </c>
      <c r="C59" s="5"/>
      <c r="D59" s="5"/>
      <c r="E59" s="5"/>
      <c r="F59" s="5"/>
      <c r="G59" s="5"/>
    </row>
    <row r="60" spans="1:7" ht="13.5" thickBot="1">
      <c r="A60" s="6" t="s">
        <v>84</v>
      </c>
      <c r="B60" s="5" t="s">
        <v>85</v>
      </c>
      <c r="C60" s="5"/>
      <c r="D60" s="5"/>
      <c r="E60" s="5"/>
      <c r="F60" s="5"/>
      <c r="G60" s="5"/>
    </row>
    <row r="61" spans="1:7" ht="23.25" customHeight="1" thickBot="1">
      <c r="A61" s="6" t="s">
        <v>86</v>
      </c>
      <c r="B61" s="5" t="s">
        <v>87</v>
      </c>
      <c r="C61" s="5"/>
      <c r="D61" s="5"/>
      <c r="E61" s="5"/>
      <c r="F61" s="5"/>
      <c r="G61" s="5"/>
    </row>
    <row r="62" spans="1:7" ht="13.5" thickBot="1">
      <c r="A62" s="6" t="s">
        <v>88</v>
      </c>
      <c r="B62" s="5"/>
      <c r="C62" s="5" t="s">
        <v>89</v>
      </c>
      <c r="D62" s="5"/>
      <c r="E62" s="5" t="s">
        <v>90</v>
      </c>
      <c r="F62" s="5"/>
      <c r="G62" s="5"/>
    </row>
    <row r="63" spans="1:7" ht="27" thickBot="1">
      <c r="A63" s="4" t="s">
        <v>91</v>
      </c>
      <c r="B63" s="5"/>
      <c r="C63" s="5"/>
      <c r="D63" s="5"/>
      <c r="E63" s="5" t="s">
        <v>92</v>
      </c>
      <c r="F63" s="5"/>
      <c r="G63" s="5"/>
    </row>
    <row r="64" spans="1:7" ht="30" customHeight="1" thickBot="1">
      <c r="A64" s="11" t="s">
        <v>93</v>
      </c>
      <c r="B64" s="5"/>
      <c r="C64" s="5"/>
      <c r="D64" s="5"/>
      <c r="E64" s="5" t="s">
        <v>94</v>
      </c>
      <c r="F64" s="5"/>
      <c r="G64" s="5" t="s">
        <v>95</v>
      </c>
    </row>
    <row r="65" spans="1:7" ht="24" customHeight="1" thickBot="1">
      <c r="A65" s="11" t="s">
        <v>33</v>
      </c>
      <c r="B65" s="5" t="s">
        <v>96</v>
      </c>
      <c r="C65" s="5"/>
      <c r="D65" s="5"/>
      <c r="E65" s="5"/>
      <c r="F65" s="5"/>
      <c r="G65" s="5" t="s">
        <v>97</v>
      </c>
    </row>
    <row r="66" spans="1:7" ht="21" customHeight="1" thickBot="1">
      <c r="A66" s="11" t="s">
        <v>37</v>
      </c>
      <c r="B66" s="5" t="s">
        <v>98</v>
      </c>
      <c r="C66" s="5"/>
      <c r="D66" s="5"/>
      <c r="E66" s="5"/>
      <c r="F66" s="5"/>
      <c r="G66" s="5" t="s">
        <v>99</v>
      </c>
    </row>
    <row r="67" spans="1:7" ht="21" customHeight="1" thickBot="1">
      <c r="A67" s="11" t="s">
        <v>100</v>
      </c>
      <c r="B67" s="5"/>
      <c r="C67" s="5"/>
      <c r="D67" s="8"/>
      <c r="E67" s="5" t="s">
        <v>120</v>
      </c>
      <c r="F67" s="5"/>
      <c r="G67" s="5"/>
    </row>
    <row r="68" spans="1:7" ht="15.75" thickBot="1">
      <c r="A68" s="11" t="s">
        <v>101</v>
      </c>
      <c r="B68" s="5"/>
      <c r="C68" s="5"/>
      <c r="D68" s="8"/>
      <c r="E68" s="5" t="s">
        <v>102</v>
      </c>
      <c r="F68" s="5"/>
      <c r="G68" s="5"/>
    </row>
    <row r="69" spans="1:7" ht="30" customHeight="1" thickBot="1">
      <c r="A69" s="11" t="s">
        <v>103</v>
      </c>
      <c r="B69" s="5"/>
      <c r="C69" s="5"/>
      <c r="D69" s="8"/>
      <c r="E69" s="5" t="s">
        <v>90</v>
      </c>
      <c r="F69" s="5"/>
      <c r="G69" s="5" t="s">
        <v>104</v>
      </c>
    </row>
    <row r="70" spans="1:7" ht="21" customHeight="1" thickBot="1">
      <c r="A70" s="6"/>
      <c r="B70" s="5"/>
      <c r="C70" s="5"/>
      <c r="D70" s="8"/>
      <c r="E70" s="5" t="s">
        <v>105</v>
      </c>
      <c r="F70" s="5"/>
      <c r="G70" s="5" t="s">
        <v>106</v>
      </c>
    </row>
    <row r="71" spans="1:7" ht="21" customHeight="1" thickBot="1">
      <c r="A71" s="11" t="s">
        <v>107</v>
      </c>
      <c r="B71" s="5" t="s">
        <v>83</v>
      </c>
      <c r="C71" s="5"/>
      <c r="D71" s="8"/>
      <c r="E71" s="5"/>
      <c r="F71" s="5" t="s">
        <v>108</v>
      </c>
      <c r="G71" s="5" t="s">
        <v>109</v>
      </c>
    </row>
    <row r="72" spans="1:7" ht="22.5" customHeight="1" thickBot="1">
      <c r="A72" s="11"/>
      <c r="B72" s="5" t="s">
        <v>110</v>
      </c>
      <c r="C72" s="5"/>
      <c r="D72" s="8"/>
      <c r="E72" s="5"/>
      <c r="F72" s="5" t="s">
        <v>108</v>
      </c>
      <c r="G72" s="5" t="s">
        <v>109</v>
      </c>
    </row>
    <row r="73" spans="1:7" ht="30" customHeight="1" thickBot="1">
      <c r="A73" s="11" t="s">
        <v>111</v>
      </c>
      <c r="B73" s="5" t="s">
        <v>112</v>
      </c>
      <c r="C73" s="5"/>
      <c r="D73" s="8"/>
      <c r="E73" s="5"/>
      <c r="F73" s="5"/>
      <c r="G73" s="5" t="s">
        <v>113</v>
      </c>
    </row>
    <row r="74" spans="1:7" ht="36" customHeight="1" thickBot="1">
      <c r="A74" s="11" t="s">
        <v>114</v>
      </c>
      <c r="B74" s="5" t="s">
        <v>115</v>
      </c>
      <c r="C74" s="5"/>
      <c r="D74" s="8"/>
      <c r="E74" s="5"/>
      <c r="F74" s="5"/>
      <c r="G74" s="5" t="s">
        <v>113</v>
      </c>
    </row>
    <row r="75" s="13" customFormat="1" ht="15">
      <c r="A75" s="12" t="s">
        <v>121</v>
      </c>
    </row>
    <row r="76" s="13" customFormat="1" ht="28.5">
      <c r="A76" s="12" t="s">
        <v>122</v>
      </c>
    </row>
    <row r="77" s="13" customFormat="1" ht="15">
      <c r="A77" s="12" t="s">
        <v>123</v>
      </c>
    </row>
    <row r="78" s="13" customFormat="1" ht="15">
      <c r="A78" s="12" t="s">
        <v>124</v>
      </c>
    </row>
    <row r="79" s="13" customFormat="1" ht="15">
      <c r="A79" s="12" t="s">
        <v>125</v>
      </c>
    </row>
    <row r="80" s="13" customFormat="1" ht="15">
      <c r="A80" s="12" t="s">
        <v>126</v>
      </c>
    </row>
    <row r="81" s="13" customFormat="1" ht="15">
      <c r="A81" s="12" t="s">
        <v>127</v>
      </c>
    </row>
    <row r="82" s="13" customFormat="1" ht="15">
      <c r="A82" s="12" t="s">
        <v>128</v>
      </c>
    </row>
    <row r="83" s="13" customFormat="1" ht="15">
      <c r="A83" s="12" t="s">
        <v>129</v>
      </c>
    </row>
    <row r="84" s="13" customFormat="1" ht="15">
      <c r="A84" s="12" t="s">
        <v>130</v>
      </c>
    </row>
    <row r="85" s="13" customFormat="1" ht="15">
      <c r="A85" s="12" t="s">
        <v>131</v>
      </c>
    </row>
    <row r="86" s="13" customFormat="1" ht="15">
      <c r="A86" s="12" t="s">
        <v>132</v>
      </c>
    </row>
    <row r="87" s="13" customFormat="1" ht="15">
      <c r="A87" s="12" t="s">
        <v>133</v>
      </c>
    </row>
    <row r="88" s="13" customFormat="1" ht="15">
      <c r="A88" s="12" t="s">
        <v>134</v>
      </c>
    </row>
    <row r="89" s="13" customFormat="1" ht="15">
      <c r="A89" s="12" t="s">
        <v>135</v>
      </c>
    </row>
    <row r="90" s="13" customFormat="1" ht="15">
      <c r="A90" s="12" t="s">
        <v>136</v>
      </c>
    </row>
    <row r="91" s="13" customFormat="1" ht="15">
      <c r="A91" s="12" t="s">
        <v>137</v>
      </c>
    </row>
    <row r="92" s="13" customFormat="1" ht="15">
      <c r="A92" s="12" t="s">
        <v>138</v>
      </c>
    </row>
    <row r="93" s="13" customFormat="1" ht="42">
      <c r="A93" s="12" t="s">
        <v>139</v>
      </c>
    </row>
    <row r="94" s="13" customFormat="1" ht="28.5">
      <c r="A94" s="12" t="s">
        <v>140</v>
      </c>
    </row>
    <row r="95" s="13" customFormat="1" ht="28.5">
      <c r="A95" s="12" t="s">
        <v>141</v>
      </c>
    </row>
    <row r="96" s="13" customFormat="1" ht="15">
      <c r="A96" s="12" t="s">
        <v>142</v>
      </c>
    </row>
    <row r="97" s="13" customFormat="1" ht="15">
      <c r="A97" s="12" t="s">
        <v>143</v>
      </c>
    </row>
    <row r="98" s="13" customFormat="1" ht="15">
      <c r="A98" s="12" t="s">
        <v>144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A31">
      <selection activeCell="G7" sqref="G7"/>
    </sheetView>
  </sheetViews>
  <sheetFormatPr defaultColWidth="9.140625" defaultRowHeight="12.75"/>
  <cols>
    <col min="4" max="4" width="25.7109375" style="0" customWidth="1"/>
  </cols>
  <sheetData>
    <row r="1" spans="1:13" ht="38.25">
      <c r="A1" s="62"/>
      <c r="B1" s="63" t="s">
        <v>145</v>
      </c>
      <c r="C1" s="63" t="s">
        <v>146</v>
      </c>
      <c r="D1" s="63" t="s">
        <v>246</v>
      </c>
      <c r="E1" s="63" t="s">
        <v>148</v>
      </c>
      <c r="F1" s="63" t="s">
        <v>247</v>
      </c>
      <c r="G1" s="64" t="s">
        <v>248</v>
      </c>
      <c r="H1" s="64"/>
      <c r="I1" s="64"/>
      <c r="J1" s="64"/>
      <c r="K1" s="63" t="s">
        <v>151</v>
      </c>
      <c r="L1" s="63" t="s">
        <v>152</v>
      </c>
      <c r="M1" s="65" t="s">
        <v>249</v>
      </c>
    </row>
    <row r="2" spans="1:13" ht="12.75">
      <c r="A2" s="66"/>
      <c r="B2" s="62"/>
      <c r="C2" s="62"/>
      <c r="D2" s="62"/>
      <c r="E2" s="62"/>
      <c r="F2" s="62"/>
      <c r="G2" s="63" t="s">
        <v>153</v>
      </c>
      <c r="H2" s="63" t="s">
        <v>154</v>
      </c>
      <c r="I2" s="63" t="s">
        <v>155</v>
      </c>
      <c r="J2" s="63" t="s">
        <v>156</v>
      </c>
      <c r="K2" s="63"/>
      <c r="L2" s="63"/>
      <c r="M2" s="67"/>
    </row>
    <row r="3" spans="1:13" ht="12.75">
      <c r="A3" s="68" t="s">
        <v>250</v>
      </c>
      <c r="B3" s="68"/>
      <c r="C3" s="68"/>
      <c r="D3" s="68"/>
      <c r="E3" s="69"/>
      <c r="F3" s="69"/>
      <c r="G3" s="70"/>
      <c r="H3" s="70"/>
      <c r="I3" s="70"/>
      <c r="J3" s="70"/>
      <c r="K3" s="70"/>
      <c r="L3" s="70"/>
      <c r="M3" s="71"/>
    </row>
    <row r="4" spans="1:13" ht="12.75">
      <c r="A4" s="66"/>
      <c r="B4" s="69" t="s">
        <v>165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71"/>
    </row>
    <row r="5" spans="1:13" ht="38.25">
      <c r="A5" s="66"/>
      <c r="B5" s="66" t="s">
        <v>251</v>
      </c>
      <c r="C5" s="66" t="s">
        <v>236</v>
      </c>
      <c r="D5" s="66" t="s">
        <v>252</v>
      </c>
      <c r="E5" s="66"/>
      <c r="F5" s="72">
        <v>35</v>
      </c>
      <c r="G5" s="72">
        <v>43</v>
      </c>
      <c r="H5" s="72"/>
      <c r="I5" s="72"/>
      <c r="J5" s="72"/>
      <c r="K5" s="66" t="s">
        <v>91</v>
      </c>
      <c r="L5" s="66" t="s">
        <v>253</v>
      </c>
      <c r="M5" s="27" t="s">
        <v>254</v>
      </c>
    </row>
    <row r="6" spans="1:13" ht="38.25">
      <c r="A6" s="66"/>
      <c r="B6" s="66" t="s">
        <v>255</v>
      </c>
      <c r="C6" s="66" t="s">
        <v>256</v>
      </c>
      <c r="D6" s="66" t="s">
        <v>252</v>
      </c>
      <c r="E6" s="66"/>
      <c r="F6" s="72">
        <v>50</v>
      </c>
      <c r="G6" s="72">
        <v>27</v>
      </c>
      <c r="H6" s="72"/>
      <c r="I6" s="72"/>
      <c r="J6" s="72"/>
      <c r="K6" s="66" t="s">
        <v>91</v>
      </c>
      <c r="L6" s="66" t="s">
        <v>253</v>
      </c>
      <c r="M6" s="27" t="s">
        <v>254</v>
      </c>
    </row>
    <row r="7" spans="1:13" ht="38.25">
      <c r="A7" s="66"/>
      <c r="B7" s="66" t="s">
        <v>257</v>
      </c>
      <c r="C7" s="66" t="s">
        <v>258</v>
      </c>
      <c r="D7" s="66" t="s">
        <v>252</v>
      </c>
      <c r="E7" s="66"/>
      <c r="F7" s="72">
        <v>201</v>
      </c>
      <c r="G7" s="72">
        <v>18</v>
      </c>
      <c r="H7" s="72"/>
      <c r="I7" s="72"/>
      <c r="J7" s="72"/>
      <c r="K7" s="66" t="s">
        <v>91</v>
      </c>
      <c r="L7" s="66" t="s">
        <v>253</v>
      </c>
      <c r="M7" s="27" t="s">
        <v>254</v>
      </c>
    </row>
    <row r="8" spans="1:13" ht="38.25">
      <c r="A8" s="66"/>
      <c r="B8" s="66" t="s">
        <v>251</v>
      </c>
      <c r="C8" s="66" t="s">
        <v>236</v>
      </c>
      <c r="D8" s="66" t="s">
        <v>259</v>
      </c>
      <c r="E8" s="66"/>
      <c r="F8" s="72">
        <v>35</v>
      </c>
      <c r="G8" s="72">
        <v>43</v>
      </c>
      <c r="H8" s="72"/>
      <c r="I8" s="72"/>
      <c r="J8" s="72"/>
      <c r="K8" s="66" t="s">
        <v>91</v>
      </c>
      <c r="L8" s="66" t="s">
        <v>253</v>
      </c>
      <c r="M8" s="27" t="s">
        <v>254</v>
      </c>
    </row>
    <row r="9" spans="1:13" ht="38.25">
      <c r="A9" s="66"/>
      <c r="B9" s="66" t="s">
        <v>255</v>
      </c>
      <c r="C9" s="66" t="s">
        <v>256</v>
      </c>
      <c r="D9" s="66" t="s">
        <v>259</v>
      </c>
      <c r="E9" s="66"/>
      <c r="F9" s="72">
        <v>50</v>
      </c>
      <c r="G9" s="72">
        <v>30</v>
      </c>
      <c r="H9" s="72"/>
      <c r="I9" s="72"/>
      <c r="J9" s="72"/>
      <c r="K9" s="66" t="s">
        <v>91</v>
      </c>
      <c r="L9" s="66" t="s">
        <v>253</v>
      </c>
      <c r="M9" s="27" t="s">
        <v>254</v>
      </c>
    </row>
    <row r="10" spans="1:13" ht="38.25">
      <c r="A10" s="66"/>
      <c r="B10" s="73" t="s">
        <v>257</v>
      </c>
      <c r="C10" s="73" t="s">
        <v>258</v>
      </c>
      <c r="D10" s="73" t="s">
        <v>259</v>
      </c>
      <c r="E10" s="73"/>
      <c r="F10" s="74">
        <v>201</v>
      </c>
      <c r="G10" s="74">
        <v>25</v>
      </c>
      <c r="H10" s="74"/>
      <c r="I10" s="74"/>
      <c r="J10" s="74"/>
      <c r="K10" s="73" t="s">
        <v>91</v>
      </c>
      <c r="L10" s="73" t="s">
        <v>253</v>
      </c>
      <c r="M10" s="27" t="s">
        <v>254</v>
      </c>
    </row>
    <row r="11" spans="1:13" ht="38.25">
      <c r="A11" s="66"/>
      <c r="B11" s="66" t="s">
        <v>260</v>
      </c>
      <c r="C11" s="66" t="s">
        <v>261</v>
      </c>
      <c r="D11" s="75" t="s">
        <v>262</v>
      </c>
      <c r="E11" s="66"/>
      <c r="F11" s="72"/>
      <c r="G11" s="76">
        <v>38</v>
      </c>
      <c r="H11" s="72"/>
      <c r="I11" s="72"/>
      <c r="J11" s="72"/>
      <c r="K11" s="75" t="s">
        <v>91</v>
      </c>
      <c r="L11" s="75" t="s">
        <v>263</v>
      </c>
      <c r="M11" s="27"/>
    </row>
    <row r="12" spans="1:13" ht="38.25">
      <c r="A12" s="66"/>
      <c r="B12" s="66"/>
      <c r="C12" s="66" t="s">
        <v>261</v>
      </c>
      <c r="D12" s="75" t="s">
        <v>264</v>
      </c>
      <c r="E12" s="66"/>
      <c r="F12" s="72"/>
      <c r="G12" s="72">
        <v>62</v>
      </c>
      <c r="H12" s="72"/>
      <c r="I12" s="72"/>
      <c r="J12" s="72"/>
      <c r="K12" s="75" t="s">
        <v>91</v>
      </c>
      <c r="L12" s="75" t="s">
        <v>263</v>
      </c>
      <c r="M12" s="27"/>
    </row>
    <row r="13" spans="1:13" ht="38.25">
      <c r="A13" s="66"/>
      <c r="B13" s="66" t="s">
        <v>265</v>
      </c>
      <c r="C13" s="66" t="s">
        <v>261</v>
      </c>
      <c r="D13" s="66" t="s">
        <v>252</v>
      </c>
      <c r="E13" s="66"/>
      <c r="F13" s="72"/>
      <c r="G13" s="72"/>
      <c r="H13" s="72"/>
      <c r="I13" s="72"/>
      <c r="J13" s="72"/>
      <c r="K13" s="75" t="s">
        <v>266</v>
      </c>
      <c r="L13" s="75" t="s">
        <v>263</v>
      </c>
      <c r="M13" s="27"/>
    </row>
    <row r="14" spans="1:13" ht="38.25">
      <c r="A14" s="66"/>
      <c r="B14" s="66" t="s">
        <v>267</v>
      </c>
      <c r="C14" s="66" t="s">
        <v>261</v>
      </c>
      <c r="D14" s="66" t="s">
        <v>252</v>
      </c>
      <c r="E14" s="66"/>
      <c r="F14" s="72"/>
      <c r="G14" s="72"/>
      <c r="H14" s="72"/>
      <c r="I14" s="72"/>
      <c r="J14" s="72"/>
      <c r="K14" s="75" t="s">
        <v>266</v>
      </c>
      <c r="L14" s="75" t="s">
        <v>263</v>
      </c>
      <c r="M14" s="27"/>
    </row>
    <row r="15" spans="1:13" ht="38.25">
      <c r="A15" s="66"/>
      <c r="B15" s="77" t="s">
        <v>181</v>
      </c>
      <c r="C15" s="69" t="s">
        <v>258</v>
      </c>
      <c r="D15" s="77" t="s">
        <v>268</v>
      </c>
      <c r="E15" s="69"/>
      <c r="F15" s="70">
        <v>340</v>
      </c>
      <c r="G15" s="70">
        <v>12.5</v>
      </c>
      <c r="H15" s="70"/>
      <c r="I15" s="70"/>
      <c r="J15" s="70"/>
      <c r="K15" s="77" t="s">
        <v>91</v>
      </c>
      <c r="L15" s="77" t="s">
        <v>269</v>
      </c>
      <c r="M15" s="71"/>
    </row>
    <row r="16" spans="1:13" ht="25.5">
      <c r="A16" s="66"/>
      <c r="B16" s="73"/>
      <c r="C16" s="73" t="s">
        <v>270</v>
      </c>
      <c r="D16" s="73"/>
      <c r="E16" s="73"/>
      <c r="F16" s="74"/>
      <c r="G16" s="74">
        <v>14.7</v>
      </c>
      <c r="H16" s="74"/>
      <c r="I16" s="74"/>
      <c r="J16" s="74"/>
      <c r="K16" s="73"/>
      <c r="L16" s="73"/>
      <c r="M16" s="78"/>
    </row>
    <row r="17" spans="1:13" ht="25.5">
      <c r="A17" s="66"/>
      <c r="B17" s="69"/>
      <c r="C17" s="69"/>
      <c r="D17" s="77" t="s">
        <v>271</v>
      </c>
      <c r="E17" s="69"/>
      <c r="F17" s="70"/>
      <c r="G17" s="70"/>
      <c r="H17" s="70"/>
      <c r="I17" s="70">
        <v>13</v>
      </c>
      <c r="J17" s="70">
        <v>40</v>
      </c>
      <c r="K17" s="77" t="s">
        <v>91</v>
      </c>
      <c r="L17" s="77" t="s">
        <v>272</v>
      </c>
      <c r="M17" s="71"/>
    </row>
    <row r="18" spans="1:13" ht="25.5">
      <c r="A18" s="66"/>
      <c r="B18" s="66"/>
      <c r="C18" s="66"/>
      <c r="D18" s="75" t="s">
        <v>273</v>
      </c>
      <c r="E18" s="66"/>
      <c r="F18" s="72"/>
      <c r="G18" s="72"/>
      <c r="H18" s="72"/>
      <c r="I18" s="72">
        <v>25</v>
      </c>
      <c r="J18" s="72">
        <v>70</v>
      </c>
      <c r="K18" s="75" t="s">
        <v>91</v>
      </c>
      <c r="L18" s="75" t="s">
        <v>272</v>
      </c>
      <c r="M18" s="27"/>
    </row>
    <row r="19" spans="1:13" ht="25.5">
      <c r="A19" s="66"/>
      <c r="B19" s="73"/>
      <c r="C19" s="73"/>
      <c r="D19" s="73"/>
      <c r="E19" s="73"/>
      <c r="F19" s="74"/>
      <c r="G19" s="74"/>
      <c r="H19" s="74"/>
      <c r="I19" s="74"/>
      <c r="J19" s="74"/>
      <c r="K19" s="79" t="s">
        <v>91</v>
      </c>
      <c r="L19" s="79" t="s">
        <v>272</v>
      </c>
      <c r="M19" s="78"/>
    </row>
    <row r="20" spans="1:13" ht="38.25">
      <c r="A20" s="66"/>
      <c r="B20" s="69" t="s">
        <v>274</v>
      </c>
      <c r="C20" s="69"/>
      <c r="D20" s="77" t="s">
        <v>275</v>
      </c>
      <c r="E20" s="69" t="s">
        <v>276</v>
      </c>
      <c r="F20" s="70"/>
      <c r="G20" s="70"/>
      <c r="H20" s="70"/>
      <c r="I20" s="70"/>
      <c r="J20" s="70" t="s">
        <v>277</v>
      </c>
      <c r="K20" s="69" t="s">
        <v>91</v>
      </c>
      <c r="L20" s="77" t="s">
        <v>278</v>
      </c>
      <c r="M20" s="71"/>
    </row>
    <row r="21" spans="1:13" ht="25.5">
      <c r="A21" s="66"/>
      <c r="B21" s="66"/>
      <c r="C21" s="66"/>
      <c r="D21" s="75" t="s">
        <v>275</v>
      </c>
      <c r="E21" s="66" t="s">
        <v>279</v>
      </c>
      <c r="F21" s="72"/>
      <c r="G21" s="72"/>
      <c r="H21" s="72"/>
      <c r="I21" s="72"/>
      <c r="J21" s="72" t="s">
        <v>280</v>
      </c>
      <c r="K21" s="66"/>
      <c r="L21" s="66"/>
      <c r="M21" s="27"/>
    </row>
    <row r="22" spans="1:13" ht="25.5">
      <c r="A22" s="66"/>
      <c r="B22" s="73"/>
      <c r="C22" s="73"/>
      <c r="D22" s="79" t="s">
        <v>275</v>
      </c>
      <c r="E22" s="73" t="s">
        <v>281</v>
      </c>
      <c r="F22" s="74"/>
      <c r="G22" s="74"/>
      <c r="H22" s="74"/>
      <c r="I22" s="74"/>
      <c r="J22" s="74" t="s">
        <v>282</v>
      </c>
      <c r="K22" s="73"/>
      <c r="L22" s="73"/>
      <c r="M22" s="78"/>
    </row>
    <row r="23" spans="1:13" ht="38.25">
      <c r="A23" s="66"/>
      <c r="B23" s="62" t="s">
        <v>274</v>
      </c>
      <c r="C23" s="62"/>
      <c r="D23" s="80" t="s">
        <v>283</v>
      </c>
      <c r="E23" s="62"/>
      <c r="F23" s="63"/>
      <c r="G23" s="63"/>
      <c r="H23" s="63"/>
      <c r="I23" s="63"/>
      <c r="J23" s="63">
        <v>2500</v>
      </c>
      <c r="K23" s="62" t="s">
        <v>91</v>
      </c>
      <c r="L23" s="80" t="s">
        <v>284</v>
      </c>
      <c r="M23" s="67"/>
    </row>
    <row r="24" spans="1:13" ht="25.5">
      <c r="A24" s="66"/>
      <c r="B24" s="69" t="s">
        <v>165</v>
      </c>
      <c r="C24" s="69"/>
      <c r="D24" s="77" t="s">
        <v>285</v>
      </c>
      <c r="E24" s="77" t="s">
        <v>175</v>
      </c>
      <c r="F24" s="70"/>
      <c r="G24" s="70" t="s">
        <v>286</v>
      </c>
      <c r="H24" s="70"/>
      <c r="I24" s="70"/>
      <c r="J24" s="70"/>
      <c r="K24" s="69" t="s">
        <v>91</v>
      </c>
      <c r="L24" s="69" t="s">
        <v>287</v>
      </c>
      <c r="M24" s="71"/>
    </row>
    <row r="25" spans="1:13" ht="25.5">
      <c r="A25" s="66"/>
      <c r="B25" s="66"/>
      <c r="C25" s="66"/>
      <c r="D25" s="66"/>
      <c r="E25" s="75" t="s">
        <v>288</v>
      </c>
      <c r="F25" s="72"/>
      <c r="G25" s="72"/>
      <c r="H25" s="72"/>
      <c r="I25" s="72"/>
      <c r="J25" s="72" t="s">
        <v>289</v>
      </c>
      <c r="K25" s="75" t="s">
        <v>91</v>
      </c>
      <c r="L25" s="66"/>
      <c r="M25" s="27"/>
    </row>
    <row r="26" spans="1:13" ht="12.75">
      <c r="A26" s="66"/>
      <c r="B26" s="66"/>
      <c r="C26" s="66"/>
      <c r="D26" s="75" t="s">
        <v>290</v>
      </c>
      <c r="E26" s="66" t="s">
        <v>175</v>
      </c>
      <c r="F26" s="72"/>
      <c r="G26" s="72" t="s">
        <v>291</v>
      </c>
      <c r="H26" s="72"/>
      <c r="I26" s="72"/>
      <c r="J26" s="72"/>
      <c r="K26" s="75" t="s">
        <v>91</v>
      </c>
      <c r="L26" s="66"/>
      <c r="M26" s="27"/>
    </row>
    <row r="27" spans="1:13" ht="25.5">
      <c r="A27" s="66"/>
      <c r="B27" s="73"/>
      <c r="C27" s="73"/>
      <c r="D27" s="73"/>
      <c r="E27" s="73" t="s">
        <v>288</v>
      </c>
      <c r="F27" s="74"/>
      <c r="G27" s="74"/>
      <c r="H27" s="74"/>
      <c r="I27" s="74"/>
      <c r="J27" s="74" t="s">
        <v>292</v>
      </c>
      <c r="K27" s="73" t="s">
        <v>91</v>
      </c>
      <c r="L27" s="73"/>
      <c r="M27" s="78"/>
    </row>
    <row r="28" spans="1:13" ht="25.5">
      <c r="A28" s="66"/>
      <c r="B28" s="62" t="s">
        <v>194</v>
      </c>
      <c r="C28" s="62"/>
      <c r="D28" s="80" t="s">
        <v>293</v>
      </c>
      <c r="E28" s="80" t="s">
        <v>281</v>
      </c>
      <c r="F28" s="63"/>
      <c r="G28" s="63">
        <v>6.7</v>
      </c>
      <c r="H28" s="63"/>
      <c r="I28" s="63"/>
      <c r="J28" s="63">
        <v>11</v>
      </c>
      <c r="K28" s="80" t="s">
        <v>91</v>
      </c>
      <c r="L28" s="62" t="s">
        <v>294</v>
      </c>
      <c r="M28" s="81"/>
    </row>
    <row r="29" spans="1:13" ht="38.25">
      <c r="A29" s="66"/>
      <c r="B29" s="69" t="s">
        <v>194</v>
      </c>
      <c r="C29" s="69"/>
      <c r="D29" s="77" t="s">
        <v>295</v>
      </c>
      <c r="E29" s="77" t="s">
        <v>296</v>
      </c>
      <c r="F29" s="70"/>
      <c r="G29" s="70"/>
      <c r="H29" s="70">
        <v>13</v>
      </c>
      <c r="I29" s="70"/>
      <c r="J29" s="70"/>
      <c r="K29" s="77" t="s">
        <v>91</v>
      </c>
      <c r="L29" s="69" t="s">
        <v>297</v>
      </c>
      <c r="M29" s="81"/>
    </row>
    <row r="30" spans="1:13" ht="38.25">
      <c r="A30" s="66"/>
      <c r="B30" s="73"/>
      <c r="C30" s="73"/>
      <c r="D30" s="79" t="s">
        <v>298</v>
      </c>
      <c r="E30" s="79" t="s">
        <v>296</v>
      </c>
      <c r="F30" s="74"/>
      <c r="G30" s="74"/>
      <c r="H30" s="74">
        <v>7</v>
      </c>
      <c r="I30" s="74"/>
      <c r="J30" s="74"/>
      <c r="K30" s="79" t="s">
        <v>91</v>
      </c>
      <c r="L30" s="73" t="s">
        <v>297</v>
      </c>
      <c r="M30" s="81"/>
    </row>
    <row r="31" spans="1:13" ht="25.5">
      <c r="A31" s="66"/>
      <c r="B31" s="69" t="s">
        <v>299</v>
      </c>
      <c r="C31" s="69"/>
      <c r="D31" s="77"/>
      <c r="E31" s="77" t="s">
        <v>300</v>
      </c>
      <c r="F31" s="70">
        <v>30</v>
      </c>
      <c r="G31" s="82">
        <v>10.34</v>
      </c>
      <c r="H31" s="70"/>
      <c r="I31" s="70"/>
      <c r="J31" s="70"/>
      <c r="K31" s="77" t="s">
        <v>266</v>
      </c>
      <c r="L31" s="69" t="s">
        <v>301</v>
      </c>
      <c r="M31" s="81"/>
    </row>
    <row r="32" spans="1:13" ht="25.5">
      <c r="A32" s="66"/>
      <c r="B32" s="66" t="s">
        <v>302</v>
      </c>
      <c r="C32" s="66"/>
      <c r="D32" s="75"/>
      <c r="E32" s="75" t="s">
        <v>300</v>
      </c>
      <c r="F32" s="72">
        <v>30</v>
      </c>
      <c r="G32" s="83">
        <v>14.66</v>
      </c>
      <c r="H32" s="72"/>
      <c r="I32" s="72"/>
      <c r="J32" s="72"/>
      <c r="K32" s="75" t="s">
        <v>266</v>
      </c>
      <c r="L32" s="66" t="s">
        <v>301</v>
      </c>
      <c r="M32" s="81"/>
    </row>
    <row r="33" spans="1:13" ht="38.25">
      <c r="A33" s="66"/>
      <c r="B33" s="66" t="s">
        <v>303</v>
      </c>
      <c r="C33" s="66"/>
      <c r="D33" s="75"/>
      <c r="E33" s="75" t="s">
        <v>300</v>
      </c>
      <c r="F33" s="72">
        <v>33</v>
      </c>
      <c r="G33" s="83">
        <v>15.6</v>
      </c>
      <c r="H33" s="72"/>
      <c r="I33" s="72"/>
      <c r="J33" s="72"/>
      <c r="K33" s="75" t="s">
        <v>266</v>
      </c>
      <c r="L33" s="66" t="s">
        <v>301</v>
      </c>
      <c r="M33" s="81"/>
    </row>
    <row r="34" spans="1:13" ht="38.25">
      <c r="A34" s="66"/>
      <c r="B34" s="66" t="s">
        <v>304</v>
      </c>
      <c r="C34" s="66"/>
      <c r="D34" s="75"/>
      <c r="E34" s="75" t="s">
        <v>300</v>
      </c>
      <c r="F34" s="72">
        <v>29</v>
      </c>
      <c r="G34" s="83">
        <v>16.98</v>
      </c>
      <c r="H34" s="72"/>
      <c r="I34" s="72"/>
      <c r="J34" s="72"/>
      <c r="K34" s="75" t="s">
        <v>266</v>
      </c>
      <c r="L34" s="66" t="s">
        <v>301</v>
      </c>
      <c r="M34" s="81"/>
    </row>
    <row r="35" spans="1:13" ht="38.25">
      <c r="A35" s="66"/>
      <c r="B35" s="66" t="s">
        <v>305</v>
      </c>
      <c r="C35" s="66"/>
      <c r="D35" s="75"/>
      <c r="E35" s="75" t="s">
        <v>300</v>
      </c>
      <c r="F35" s="72">
        <v>31</v>
      </c>
      <c r="G35" s="83">
        <v>23.12</v>
      </c>
      <c r="H35" s="72"/>
      <c r="I35" s="72"/>
      <c r="J35" s="72"/>
      <c r="K35" s="75" t="s">
        <v>266</v>
      </c>
      <c r="L35" s="66" t="s">
        <v>301</v>
      </c>
      <c r="M35" s="81"/>
    </row>
    <row r="36" spans="1:13" ht="25.5">
      <c r="A36" s="66"/>
      <c r="B36" s="66" t="s">
        <v>306</v>
      </c>
      <c r="C36" s="66"/>
      <c r="D36" s="75"/>
      <c r="E36" s="75" t="s">
        <v>300</v>
      </c>
      <c r="F36" s="72">
        <v>117</v>
      </c>
      <c r="G36" s="83">
        <v>40.42</v>
      </c>
      <c r="H36" s="72"/>
      <c r="I36" s="72"/>
      <c r="J36" s="72"/>
      <c r="K36" s="75" t="s">
        <v>266</v>
      </c>
      <c r="L36" s="66" t="s">
        <v>301</v>
      </c>
      <c r="M36" s="81"/>
    </row>
    <row r="37" spans="1:13" ht="38.25">
      <c r="A37" s="66"/>
      <c r="B37" s="73" t="s">
        <v>307</v>
      </c>
      <c r="C37" s="73"/>
      <c r="D37" s="79"/>
      <c r="E37" s="79" t="s">
        <v>300</v>
      </c>
      <c r="F37" s="74">
        <v>15</v>
      </c>
      <c r="G37" s="84">
        <v>64.67</v>
      </c>
      <c r="H37" s="74"/>
      <c r="I37" s="74"/>
      <c r="J37" s="74"/>
      <c r="K37" s="79" t="s">
        <v>266</v>
      </c>
      <c r="L37" s="73" t="s">
        <v>301</v>
      </c>
      <c r="M37" s="81"/>
    </row>
    <row r="38" spans="1:13" ht="63.75">
      <c r="A38" s="66"/>
      <c r="B38" s="66" t="s">
        <v>194</v>
      </c>
      <c r="C38" s="66"/>
      <c r="D38" s="75" t="s">
        <v>308</v>
      </c>
      <c r="E38" s="75" t="s">
        <v>296</v>
      </c>
      <c r="F38" s="72">
        <v>23</v>
      </c>
      <c r="G38" s="72"/>
      <c r="H38" s="72">
        <v>11</v>
      </c>
      <c r="I38" s="72"/>
      <c r="J38" s="72"/>
      <c r="K38" s="75" t="s">
        <v>266</v>
      </c>
      <c r="L38" s="66" t="s">
        <v>309</v>
      </c>
      <c r="M38" s="81"/>
    </row>
    <row r="39" spans="1:13" ht="38.25">
      <c r="A39" s="66"/>
      <c r="B39" s="66"/>
      <c r="C39" s="66"/>
      <c r="D39" s="75" t="s">
        <v>310</v>
      </c>
      <c r="E39" s="75" t="s">
        <v>296</v>
      </c>
      <c r="F39" s="72">
        <v>30</v>
      </c>
      <c r="G39" s="72"/>
      <c r="H39" s="72">
        <v>6</v>
      </c>
      <c r="I39" s="72"/>
      <c r="J39" s="72"/>
      <c r="K39" s="75" t="s">
        <v>266</v>
      </c>
      <c r="L39" s="66"/>
      <c r="M39" s="81"/>
    </row>
    <row r="40" spans="1:13" ht="12.75">
      <c r="A40" s="66"/>
      <c r="B40" s="66"/>
      <c r="C40" s="66"/>
      <c r="D40" s="75"/>
      <c r="E40" s="75"/>
      <c r="F40" s="72"/>
      <c r="G40" s="72"/>
      <c r="H40" s="72"/>
      <c r="I40" s="72"/>
      <c r="J40" s="72"/>
      <c r="K40" s="66"/>
      <c r="L40" s="66"/>
      <c r="M40" s="81"/>
    </row>
    <row r="41" spans="1:13" ht="12.75">
      <c r="A41" s="66"/>
      <c r="B41" s="73"/>
      <c r="C41" s="73"/>
      <c r="D41" s="79"/>
      <c r="E41" s="79"/>
      <c r="F41" s="74"/>
      <c r="G41" s="74"/>
      <c r="H41" s="74"/>
      <c r="I41" s="74"/>
      <c r="J41" s="74"/>
      <c r="K41" s="79"/>
      <c r="L41" s="73"/>
      <c r="M41" s="81"/>
    </row>
    <row r="42" spans="1:13" ht="38.25">
      <c r="A42" s="66"/>
      <c r="B42" s="69" t="s">
        <v>311</v>
      </c>
      <c r="C42" s="69">
        <v>2000</v>
      </c>
      <c r="D42" s="77" t="s">
        <v>312</v>
      </c>
      <c r="E42" s="77"/>
      <c r="F42" s="70">
        <v>89</v>
      </c>
      <c r="G42" s="70">
        <v>47</v>
      </c>
      <c r="H42" s="70"/>
      <c r="I42" s="70"/>
      <c r="J42" s="70"/>
      <c r="K42" s="77" t="s">
        <v>266</v>
      </c>
      <c r="L42" s="69" t="s">
        <v>313</v>
      </c>
      <c r="M42" s="81"/>
    </row>
    <row r="43" spans="1:13" ht="12.75">
      <c r="A43" s="66"/>
      <c r="B43" s="73"/>
      <c r="C43" s="73"/>
      <c r="D43" s="79" t="s">
        <v>314</v>
      </c>
      <c r="E43" s="79"/>
      <c r="F43" s="74"/>
      <c r="G43" s="74">
        <v>24.8</v>
      </c>
      <c r="H43" s="74"/>
      <c r="I43" s="74"/>
      <c r="J43" s="74"/>
      <c r="K43" s="79" t="s">
        <v>266</v>
      </c>
      <c r="L43" s="73"/>
      <c r="M43" s="81"/>
    </row>
    <row r="44" spans="1:13" ht="38.25">
      <c r="A44" s="66"/>
      <c r="B44" s="69" t="s">
        <v>165</v>
      </c>
      <c r="C44" s="69" t="s">
        <v>315</v>
      </c>
      <c r="D44" s="77" t="s">
        <v>312</v>
      </c>
      <c r="E44" s="77" t="s">
        <v>316</v>
      </c>
      <c r="F44" s="70">
        <v>812</v>
      </c>
      <c r="G44" s="70">
        <v>21.8</v>
      </c>
      <c r="H44" s="70"/>
      <c r="I44" s="70"/>
      <c r="J44" s="70"/>
      <c r="K44" s="77" t="s">
        <v>266</v>
      </c>
      <c r="L44" s="69" t="s">
        <v>317</v>
      </c>
      <c r="M44" s="81"/>
    </row>
    <row r="45" spans="1:13" ht="12.75">
      <c r="A45" s="66"/>
      <c r="B45" s="73"/>
      <c r="C45" s="73"/>
      <c r="D45" s="79" t="s">
        <v>314</v>
      </c>
      <c r="E45" s="79"/>
      <c r="F45" s="74"/>
      <c r="G45" s="74">
        <v>11.9</v>
      </c>
      <c r="H45" s="74"/>
      <c r="I45" s="74"/>
      <c r="J45" s="74"/>
      <c r="K45" s="79" t="s">
        <v>266</v>
      </c>
      <c r="L45" s="73"/>
      <c r="M45" s="81"/>
    </row>
    <row r="46" spans="1:13" ht="38.25">
      <c r="A46" s="66"/>
      <c r="B46" s="69" t="s">
        <v>318</v>
      </c>
      <c r="C46" s="69" t="s">
        <v>319</v>
      </c>
      <c r="D46" s="77" t="s">
        <v>320</v>
      </c>
      <c r="E46" s="77" t="s">
        <v>321</v>
      </c>
      <c r="F46" s="72">
        <v>69</v>
      </c>
      <c r="G46" s="70">
        <v>27.2</v>
      </c>
      <c r="H46" s="70"/>
      <c r="I46" s="70"/>
      <c r="J46" s="70"/>
      <c r="K46" s="77" t="s">
        <v>266</v>
      </c>
      <c r="L46" s="69" t="s">
        <v>322</v>
      </c>
      <c r="M46" s="81"/>
    </row>
    <row r="47" spans="1:13" ht="12.75">
      <c r="A47" s="66"/>
      <c r="B47" s="73"/>
      <c r="C47" s="73"/>
      <c r="D47" s="79" t="s">
        <v>314</v>
      </c>
      <c r="E47" s="79"/>
      <c r="F47" s="74"/>
      <c r="G47" s="74">
        <v>20.3</v>
      </c>
      <c r="H47" s="74"/>
      <c r="I47" s="74"/>
      <c r="J47" s="74"/>
      <c r="K47" s="79" t="s">
        <v>266</v>
      </c>
      <c r="L47" s="73"/>
      <c r="M47" s="81"/>
    </row>
    <row r="48" spans="1:13" ht="38.25">
      <c r="A48" s="66"/>
      <c r="B48" s="69" t="s">
        <v>199</v>
      </c>
      <c r="C48" s="69" t="s">
        <v>323</v>
      </c>
      <c r="D48" s="77" t="s">
        <v>252</v>
      </c>
      <c r="E48" s="77" t="s">
        <v>324</v>
      </c>
      <c r="F48" s="70">
        <v>109</v>
      </c>
      <c r="G48" s="70">
        <v>36.1</v>
      </c>
      <c r="H48" s="70"/>
      <c r="I48" s="70"/>
      <c r="J48" s="70"/>
      <c r="K48" s="77" t="s">
        <v>266</v>
      </c>
      <c r="L48" s="69" t="s">
        <v>325</v>
      </c>
      <c r="M48" s="81"/>
    </row>
    <row r="49" spans="1:13" ht="12.75">
      <c r="A49" s="66"/>
      <c r="B49" s="73"/>
      <c r="C49" s="73"/>
      <c r="D49" s="79"/>
      <c r="E49" s="79"/>
      <c r="F49" s="74"/>
      <c r="G49" s="74"/>
      <c r="H49" s="74"/>
      <c r="I49" s="74"/>
      <c r="J49" s="74"/>
      <c r="K49" s="79" t="s">
        <v>266</v>
      </c>
      <c r="L49" s="73"/>
      <c r="M49" s="81"/>
    </row>
    <row r="50" spans="1:13" ht="51">
      <c r="A50" s="66"/>
      <c r="B50" s="69" t="s">
        <v>326</v>
      </c>
      <c r="C50" s="69" t="s">
        <v>224</v>
      </c>
      <c r="D50" s="77" t="s">
        <v>252</v>
      </c>
      <c r="E50" s="77" t="s">
        <v>175</v>
      </c>
      <c r="F50" s="70">
        <v>201</v>
      </c>
      <c r="G50" s="70"/>
      <c r="H50" s="70">
        <v>17</v>
      </c>
      <c r="I50" s="70"/>
      <c r="J50" s="70"/>
      <c r="K50" s="77" t="s">
        <v>266</v>
      </c>
      <c r="L50" s="69" t="s">
        <v>327</v>
      </c>
      <c r="M50" s="81"/>
    </row>
    <row r="51" spans="1:13" ht="25.5">
      <c r="A51" s="66"/>
      <c r="B51" s="73" t="s">
        <v>328</v>
      </c>
      <c r="C51" s="73"/>
      <c r="D51" s="79" t="s">
        <v>252</v>
      </c>
      <c r="E51" s="79"/>
      <c r="F51" s="74">
        <v>204</v>
      </c>
      <c r="G51" s="74"/>
      <c r="H51" s="74">
        <v>15</v>
      </c>
      <c r="I51" s="74"/>
      <c r="J51" s="74"/>
      <c r="K51" s="79" t="s">
        <v>266</v>
      </c>
      <c r="L51" s="73"/>
      <c r="M51" s="81"/>
    </row>
    <row r="52" spans="1:13" ht="38.25">
      <c r="A52" s="66"/>
      <c r="B52" s="66" t="s">
        <v>329</v>
      </c>
      <c r="C52" s="66">
        <v>1998</v>
      </c>
      <c r="D52" s="75" t="s">
        <v>252</v>
      </c>
      <c r="E52" s="75" t="s">
        <v>330</v>
      </c>
      <c r="F52" s="72"/>
      <c r="G52" s="72">
        <v>41</v>
      </c>
      <c r="H52" s="72"/>
      <c r="I52" s="72"/>
      <c r="J52" s="72"/>
      <c r="K52" s="75" t="s">
        <v>266</v>
      </c>
      <c r="L52" s="66" t="s">
        <v>331</v>
      </c>
      <c r="M52" s="27"/>
    </row>
    <row r="53" spans="1:13" ht="12.75">
      <c r="A53" s="73"/>
      <c r="B53" s="73"/>
      <c r="C53" s="73"/>
      <c r="D53" s="79"/>
      <c r="E53" s="79"/>
      <c r="F53" s="74"/>
      <c r="G53" s="74"/>
      <c r="H53" s="74"/>
      <c r="I53" s="74"/>
      <c r="J53" s="74"/>
      <c r="K53" s="79" t="s">
        <v>266</v>
      </c>
      <c r="L53" s="73"/>
      <c r="M53" s="78"/>
    </row>
    <row r="54" spans="1:13" ht="25.5">
      <c r="A54" s="66"/>
      <c r="B54" s="73" t="s">
        <v>332</v>
      </c>
      <c r="C54" s="73" t="s">
        <v>333</v>
      </c>
      <c r="D54" s="79" t="s">
        <v>334</v>
      </c>
      <c r="E54" s="79"/>
      <c r="F54" s="74"/>
      <c r="G54" s="74"/>
      <c r="H54" s="74"/>
      <c r="I54" s="74">
        <v>7.6</v>
      </c>
      <c r="J54" s="74">
        <v>341</v>
      </c>
      <c r="K54" s="79" t="s">
        <v>335</v>
      </c>
      <c r="L54" s="73" t="s">
        <v>336</v>
      </c>
      <c r="M54" s="27"/>
    </row>
    <row r="55" spans="1:13" ht="25.5">
      <c r="A55" s="66"/>
      <c r="B55" s="73" t="s">
        <v>194</v>
      </c>
      <c r="C55" s="73"/>
      <c r="D55" s="79" t="s">
        <v>259</v>
      </c>
      <c r="E55" s="73"/>
      <c r="F55" s="74"/>
      <c r="G55" s="74">
        <v>28</v>
      </c>
      <c r="H55" s="74"/>
      <c r="I55" s="74">
        <v>0.3</v>
      </c>
      <c r="J55" s="74">
        <v>84</v>
      </c>
      <c r="K55" s="73"/>
      <c r="L55" s="79" t="s">
        <v>337</v>
      </c>
      <c r="M55" s="81"/>
    </row>
    <row r="56" spans="1:13" ht="25.5">
      <c r="A56" s="66"/>
      <c r="B56" s="77" t="s">
        <v>165</v>
      </c>
      <c r="C56" s="69"/>
      <c r="D56" s="77" t="s">
        <v>338</v>
      </c>
      <c r="E56" s="69"/>
      <c r="F56" s="70">
        <v>876</v>
      </c>
      <c r="G56" s="70">
        <v>21.8</v>
      </c>
      <c r="H56" s="70"/>
      <c r="I56" s="70">
        <v>0.8</v>
      </c>
      <c r="J56" s="70">
        <v>620</v>
      </c>
      <c r="K56" s="69"/>
      <c r="L56" s="77" t="s">
        <v>339</v>
      </c>
      <c r="M56" s="81"/>
    </row>
    <row r="57" spans="1:13" ht="12.75">
      <c r="A57" s="66"/>
      <c r="B57" s="66"/>
      <c r="C57" s="66"/>
      <c r="D57" s="75" t="s">
        <v>314</v>
      </c>
      <c r="E57" s="66"/>
      <c r="F57" s="72">
        <v>876</v>
      </c>
      <c r="G57" s="72">
        <v>11.9</v>
      </c>
      <c r="H57" s="72"/>
      <c r="I57" s="72">
        <v>0.4</v>
      </c>
      <c r="J57" s="72">
        <v>752</v>
      </c>
      <c r="K57" s="66"/>
      <c r="L57" s="66"/>
      <c r="M57" s="81"/>
    </row>
    <row r="58" spans="1:13" ht="25.5">
      <c r="A58" s="66"/>
      <c r="B58" s="66"/>
      <c r="C58" s="66"/>
      <c r="D58" s="75" t="s">
        <v>340</v>
      </c>
      <c r="E58" s="66"/>
      <c r="F58" s="72">
        <v>338</v>
      </c>
      <c r="G58" s="72">
        <v>42.8</v>
      </c>
      <c r="H58" s="72"/>
      <c r="I58" s="72"/>
      <c r="J58" s="72"/>
      <c r="K58" s="66"/>
      <c r="L58" s="66"/>
      <c r="M58" s="81"/>
    </row>
    <row r="59" spans="1:13" ht="25.5">
      <c r="A59" s="66"/>
      <c r="B59" s="66"/>
      <c r="C59" s="66"/>
      <c r="D59" s="75" t="s">
        <v>341</v>
      </c>
      <c r="E59" s="66"/>
      <c r="F59" s="72">
        <v>128</v>
      </c>
      <c r="G59" s="72">
        <v>22.4</v>
      </c>
      <c r="H59" s="72"/>
      <c r="I59" s="72"/>
      <c r="J59" s="72"/>
      <c r="K59" s="66"/>
      <c r="L59" s="66"/>
      <c r="M59" s="81"/>
    </row>
    <row r="60" spans="1:13" ht="25.5">
      <c r="A60" s="66"/>
      <c r="B60" s="73"/>
      <c r="C60" s="73"/>
      <c r="D60" s="79" t="s">
        <v>342</v>
      </c>
      <c r="E60" s="73"/>
      <c r="F60" s="74">
        <v>356</v>
      </c>
      <c r="G60" s="74">
        <v>11.5</v>
      </c>
      <c r="H60" s="74"/>
      <c r="I60" s="74"/>
      <c r="J60" s="74"/>
      <c r="K60" s="73"/>
      <c r="L60" s="73"/>
      <c r="M60" s="81"/>
    </row>
    <row r="61" spans="1:13" ht="25.5">
      <c r="A61" s="66"/>
      <c r="B61" s="69" t="s">
        <v>165</v>
      </c>
      <c r="C61" s="69"/>
      <c r="D61" s="85" t="s">
        <v>343</v>
      </c>
      <c r="E61" s="69"/>
      <c r="F61" s="85">
        <v>88</v>
      </c>
      <c r="G61" s="70"/>
      <c r="H61" s="85">
        <v>24.4</v>
      </c>
      <c r="I61" s="70"/>
      <c r="J61" s="70"/>
      <c r="K61" s="69"/>
      <c r="L61" s="69" t="s">
        <v>344</v>
      </c>
      <c r="M61" s="81"/>
    </row>
    <row r="62" spans="1:13" ht="25.5">
      <c r="A62" s="66"/>
      <c r="B62" s="66"/>
      <c r="C62" s="66"/>
      <c r="D62" s="76" t="s">
        <v>345</v>
      </c>
      <c r="E62" s="66"/>
      <c r="F62" s="76">
        <v>112</v>
      </c>
      <c r="G62" s="72"/>
      <c r="H62" s="76">
        <v>24.3</v>
      </c>
      <c r="I62" s="72"/>
      <c r="J62" s="72"/>
      <c r="K62" s="66"/>
      <c r="L62" s="66"/>
      <c r="M62" s="81"/>
    </row>
    <row r="63" spans="1:13" ht="25.5">
      <c r="A63" s="66"/>
      <c r="B63" s="66"/>
      <c r="C63" s="66"/>
      <c r="D63" s="76" t="s">
        <v>346</v>
      </c>
      <c r="E63" s="66"/>
      <c r="F63" s="76">
        <v>88</v>
      </c>
      <c r="G63" s="72"/>
      <c r="H63" s="86">
        <v>20.1</v>
      </c>
      <c r="I63" s="72"/>
      <c r="J63" s="72"/>
      <c r="K63" s="66"/>
      <c r="L63" s="66"/>
      <c r="M63" s="81"/>
    </row>
    <row r="64" spans="1:13" ht="25.5">
      <c r="A64" s="66"/>
      <c r="B64" s="73"/>
      <c r="C64" s="73"/>
      <c r="D64" s="87" t="s">
        <v>347</v>
      </c>
      <c r="E64" s="73"/>
      <c r="F64" s="87">
        <v>112</v>
      </c>
      <c r="G64" s="74"/>
      <c r="H64" s="88">
        <v>20.1</v>
      </c>
      <c r="I64" s="74"/>
      <c r="J64" s="74"/>
      <c r="K64" s="73"/>
      <c r="L64" s="73"/>
      <c r="M64" s="81"/>
    </row>
    <row r="65" spans="1:13" ht="63.75">
      <c r="A65" s="66"/>
      <c r="B65" s="66" t="s">
        <v>199</v>
      </c>
      <c r="C65" s="66"/>
      <c r="D65" s="76" t="s">
        <v>348</v>
      </c>
      <c r="E65" s="72" t="s">
        <v>296</v>
      </c>
      <c r="F65" s="76">
        <v>44</v>
      </c>
      <c r="G65" s="72">
        <v>22</v>
      </c>
      <c r="H65" s="86">
        <v>19</v>
      </c>
      <c r="I65" s="72">
        <v>11</v>
      </c>
      <c r="J65" s="72">
        <v>38</v>
      </c>
      <c r="K65" s="66"/>
      <c r="L65" s="66" t="s">
        <v>349</v>
      </c>
      <c r="M65" s="81"/>
    </row>
    <row r="66" spans="1:13" ht="12.75">
      <c r="A66" s="66"/>
      <c r="B66" s="66"/>
      <c r="C66" s="66"/>
      <c r="D66" s="76" t="s">
        <v>350</v>
      </c>
      <c r="E66" s="72" t="s">
        <v>296</v>
      </c>
      <c r="F66" s="76">
        <v>44</v>
      </c>
      <c r="G66" s="72">
        <v>27</v>
      </c>
      <c r="H66" s="86">
        <v>20</v>
      </c>
      <c r="I66" s="72">
        <v>10</v>
      </c>
      <c r="J66" s="72">
        <v>60</v>
      </c>
      <c r="K66" s="66"/>
      <c r="L66" s="66"/>
      <c r="M66" s="81"/>
    </row>
    <row r="67" spans="1:13" ht="12.7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81"/>
    </row>
    <row r="68" spans="1:13" ht="12.75">
      <c r="A68" s="68" t="s">
        <v>351</v>
      </c>
      <c r="B68" s="68"/>
      <c r="C68" s="68"/>
      <c r="D68" s="68"/>
      <c r="E68" s="66"/>
      <c r="F68" s="66"/>
      <c r="G68" s="66"/>
      <c r="H68" s="66"/>
      <c r="I68" s="66"/>
      <c r="J68" s="66"/>
      <c r="K68" s="66"/>
      <c r="L68" s="66"/>
      <c r="M68" s="81"/>
    </row>
    <row r="69" spans="1:13" ht="38.25">
      <c r="A69" s="66"/>
      <c r="B69" s="69" t="s">
        <v>239</v>
      </c>
      <c r="C69" s="69"/>
      <c r="D69" s="69" t="s">
        <v>352</v>
      </c>
      <c r="E69" s="69" t="s">
        <v>353</v>
      </c>
      <c r="F69" s="70"/>
      <c r="G69" s="70"/>
      <c r="H69" s="70"/>
      <c r="I69" s="70"/>
      <c r="J69" s="70" t="s">
        <v>354</v>
      </c>
      <c r="K69" s="77" t="s">
        <v>91</v>
      </c>
      <c r="L69" s="77" t="s">
        <v>355</v>
      </c>
      <c r="M69" s="71"/>
    </row>
    <row r="70" spans="1:13" ht="38.25">
      <c r="A70" s="66"/>
      <c r="B70" s="73"/>
      <c r="C70" s="73"/>
      <c r="D70" s="73"/>
      <c r="E70" s="73" t="s">
        <v>356</v>
      </c>
      <c r="F70" s="74"/>
      <c r="G70" s="74"/>
      <c r="H70" s="74"/>
      <c r="I70" s="74"/>
      <c r="J70" s="74" t="s">
        <v>357</v>
      </c>
      <c r="K70" s="73"/>
      <c r="L70" s="79" t="s">
        <v>358</v>
      </c>
      <c r="M70" s="78"/>
    </row>
    <row r="71" spans="1:13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81"/>
    </row>
    <row r="72" spans="1:13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81"/>
    </row>
    <row r="73" spans="1:13" ht="12.75">
      <c r="A73" s="68" t="s">
        <v>359</v>
      </c>
      <c r="B73" s="68"/>
      <c r="C73" s="68"/>
      <c r="D73" s="68"/>
      <c r="E73" s="62"/>
      <c r="F73" s="62"/>
      <c r="G73" s="62"/>
      <c r="H73" s="62"/>
      <c r="I73" s="62"/>
      <c r="J73" s="62"/>
      <c r="K73" s="62"/>
      <c r="L73" s="62"/>
      <c r="M73" s="67"/>
    </row>
    <row r="74" spans="1:13" ht="63.75">
      <c r="A74" s="66"/>
      <c r="B74" s="66" t="s">
        <v>199</v>
      </c>
      <c r="C74" s="66">
        <v>2001</v>
      </c>
      <c r="D74" s="66" t="s">
        <v>360</v>
      </c>
      <c r="E74" s="66" t="s">
        <v>296</v>
      </c>
      <c r="F74" s="66">
        <f>13+32</f>
        <v>45</v>
      </c>
      <c r="G74" s="72">
        <v>114</v>
      </c>
      <c r="H74" s="72">
        <v>104</v>
      </c>
      <c r="I74" s="72">
        <v>71</v>
      </c>
      <c r="J74" s="72">
        <v>159</v>
      </c>
      <c r="K74" s="66"/>
      <c r="L74" s="66" t="s">
        <v>349</v>
      </c>
      <c r="M74" s="81"/>
    </row>
    <row r="75" spans="1:13" ht="12.75">
      <c r="A75" s="66"/>
      <c r="B75" s="66"/>
      <c r="C75" s="66"/>
      <c r="D75" s="66" t="s">
        <v>361</v>
      </c>
      <c r="E75" s="66"/>
      <c r="F75" s="66"/>
      <c r="G75" s="72">
        <v>56</v>
      </c>
      <c r="H75" s="72">
        <v>60</v>
      </c>
      <c r="I75" s="72">
        <v>31</v>
      </c>
      <c r="J75" s="72">
        <v>77</v>
      </c>
      <c r="K75" s="66"/>
      <c r="L75" s="66"/>
      <c r="M75" s="81"/>
    </row>
    <row r="76" spans="1:13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81"/>
    </row>
    <row r="77" spans="1:13" ht="63.75">
      <c r="A77" s="66"/>
      <c r="B77" s="66"/>
      <c r="C77" s="66"/>
      <c r="D77" s="66" t="s">
        <v>362</v>
      </c>
      <c r="E77" s="66"/>
      <c r="F77" s="66"/>
      <c r="G77" s="72" t="s">
        <v>363</v>
      </c>
      <c r="H77" s="66"/>
      <c r="I77" s="66"/>
      <c r="J77" s="66"/>
      <c r="K77" s="66"/>
      <c r="L77" s="66" t="s">
        <v>349</v>
      </c>
      <c r="M77" s="81" t="s">
        <v>364</v>
      </c>
    </row>
    <row r="78" spans="1:13" ht="12.75">
      <c r="A78" s="66"/>
      <c r="B78" s="66"/>
      <c r="C78" s="66"/>
      <c r="D78" s="66" t="s">
        <v>365</v>
      </c>
      <c r="E78" s="66"/>
      <c r="F78" s="66"/>
      <c r="G78" s="72" t="s">
        <v>366</v>
      </c>
      <c r="H78" s="66"/>
      <c r="I78" s="66"/>
      <c r="J78" s="66"/>
      <c r="K78" s="66"/>
      <c r="L78" s="66"/>
      <c r="M78" s="81"/>
    </row>
    <row r="79" spans="1:13" ht="12.75">
      <c r="A79" s="66"/>
      <c r="B79" s="66"/>
      <c r="C79" s="66"/>
      <c r="D79" s="66" t="s">
        <v>367</v>
      </c>
      <c r="E79" s="66"/>
      <c r="F79" s="66"/>
      <c r="G79" s="72" t="s">
        <v>368</v>
      </c>
      <c r="H79" s="66"/>
      <c r="I79" s="66"/>
      <c r="J79" s="66"/>
      <c r="K79" s="66"/>
      <c r="L79" s="66"/>
      <c r="M79" s="81"/>
    </row>
    <row r="80" spans="1:13" ht="12.75">
      <c r="A80" s="66"/>
      <c r="B80" s="66"/>
      <c r="C80" s="66"/>
      <c r="D80" s="66" t="s">
        <v>369</v>
      </c>
      <c r="E80" s="66"/>
      <c r="F80" s="66"/>
      <c r="G80" s="72" t="s">
        <v>370</v>
      </c>
      <c r="H80" s="66"/>
      <c r="I80" s="66"/>
      <c r="J80" s="66"/>
      <c r="K80" s="66"/>
      <c r="L80" s="66"/>
      <c r="M80" s="81"/>
    </row>
    <row r="81" spans="1:13" ht="12.75">
      <c r="A81" s="68" t="s">
        <v>371</v>
      </c>
      <c r="B81" s="68"/>
      <c r="C81" s="68"/>
      <c r="D81" s="68"/>
      <c r="E81" s="68"/>
      <c r="F81" s="68"/>
      <c r="G81" s="62"/>
      <c r="H81" s="62"/>
      <c r="I81" s="62"/>
      <c r="J81" s="62"/>
      <c r="K81" s="62"/>
      <c r="L81" s="62"/>
      <c r="M81" s="81"/>
    </row>
    <row r="82" spans="1:13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81"/>
    </row>
    <row r="83" spans="1:13" ht="38.25">
      <c r="A83" s="66"/>
      <c r="B83" s="69" t="s">
        <v>372</v>
      </c>
      <c r="C83" s="69" t="s">
        <v>373</v>
      </c>
      <c r="D83" s="85" t="s">
        <v>374</v>
      </c>
      <c r="E83" s="70" t="s">
        <v>375</v>
      </c>
      <c r="F83" s="70">
        <v>20</v>
      </c>
      <c r="G83" s="70">
        <v>56</v>
      </c>
      <c r="H83" s="70"/>
      <c r="I83" s="70">
        <v>10</v>
      </c>
      <c r="J83" s="70">
        <v>80</v>
      </c>
      <c r="K83" s="70"/>
      <c r="L83" s="70" t="s">
        <v>376</v>
      </c>
      <c r="M83" s="81"/>
    </row>
    <row r="84" spans="1:13" ht="25.5">
      <c r="A84" s="66"/>
      <c r="B84" s="66"/>
      <c r="C84" s="89" t="s">
        <v>377</v>
      </c>
      <c r="D84" s="76" t="s">
        <v>374</v>
      </c>
      <c r="E84" s="72" t="s">
        <v>375</v>
      </c>
      <c r="F84" s="72">
        <v>20</v>
      </c>
      <c r="G84" s="72">
        <v>49</v>
      </c>
      <c r="H84" s="72"/>
      <c r="I84" s="72">
        <v>10</v>
      </c>
      <c r="J84" s="72">
        <v>80</v>
      </c>
      <c r="K84" s="72"/>
      <c r="L84" s="72"/>
      <c r="M84" s="81"/>
    </row>
    <row r="85" spans="1:13" ht="12.75">
      <c r="A85" s="66"/>
      <c r="B85" s="73"/>
      <c r="C85" s="90">
        <v>36892</v>
      </c>
      <c r="D85" s="87" t="s">
        <v>378</v>
      </c>
      <c r="E85" s="74" t="s">
        <v>375</v>
      </c>
      <c r="F85" s="74">
        <v>20</v>
      </c>
      <c r="G85" s="74">
        <v>41</v>
      </c>
      <c r="H85" s="74"/>
      <c r="I85" s="74">
        <v>10</v>
      </c>
      <c r="J85" s="74">
        <v>70</v>
      </c>
      <c r="K85" s="74"/>
      <c r="L85" s="74"/>
      <c r="M85" s="81"/>
    </row>
    <row r="86" spans="1:13" ht="51">
      <c r="A86" s="66"/>
      <c r="B86" s="66" t="s">
        <v>274</v>
      </c>
      <c r="C86" s="66"/>
      <c r="D86" s="66" t="s">
        <v>379</v>
      </c>
      <c r="E86" s="72" t="s">
        <v>324</v>
      </c>
      <c r="F86" s="72"/>
      <c r="G86" s="72">
        <f>9*2.05</f>
        <v>18.45</v>
      </c>
      <c r="H86" s="72"/>
      <c r="I86" s="72"/>
      <c r="J86" s="72"/>
      <c r="K86" s="66"/>
      <c r="L86" s="66" t="s">
        <v>380</v>
      </c>
      <c r="M86" s="81"/>
    </row>
    <row r="87" spans="1:13" ht="52.5">
      <c r="A87" s="66"/>
      <c r="B87" s="66"/>
      <c r="C87" s="66"/>
      <c r="D87" s="66" t="s">
        <v>381</v>
      </c>
      <c r="E87" s="72" t="s">
        <v>324</v>
      </c>
      <c r="F87" s="72"/>
      <c r="G87" s="72">
        <f>16*2.05</f>
        <v>32.8</v>
      </c>
      <c r="H87" s="72"/>
      <c r="I87" s="72"/>
      <c r="J87" s="72"/>
      <c r="K87" s="66"/>
      <c r="L87" s="66"/>
      <c r="M87" s="81"/>
    </row>
    <row r="88" spans="1:13" ht="39">
      <c r="A88" s="66"/>
      <c r="B88" s="66"/>
      <c r="C88" s="66"/>
      <c r="D88" s="66" t="s">
        <v>382</v>
      </c>
      <c r="E88" s="72" t="s">
        <v>324</v>
      </c>
      <c r="F88" s="72"/>
      <c r="G88" s="72">
        <f>8*2.05</f>
        <v>16.4</v>
      </c>
      <c r="H88" s="72"/>
      <c r="I88" s="72"/>
      <c r="J88" s="72"/>
      <c r="K88" s="66"/>
      <c r="L88" s="66"/>
      <c r="M88" s="81"/>
    </row>
    <row r="89" spans="1:13" ht="39">
      <c r="A89" s="73"/>
      <c r="B89" s="73"/>
      <c r="C89" s="73"/>
      <c r="D89" s="73" t="s">
        <v>382</v>
      </c>
      <c r="E89" s="74" t="s">
        <v>324</v>
      </c>
      <c r="F89" s="74"/>
      <c r="G89" s="74">
        <f>19*2.05</f>
        <v>38.949999999999996</v>
      </c>
      <c r="H89" s="74"/>
      <c r="I89" s="74"/>
      <c r="J89" s="74"/>
      <c r="K89" s="73"/>
      <c r="L89" s="73"/>
      <c r="M89" s="81"/>
    </row>
    <row r="90" spans="1:13" ht="12.7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2.75">
      <c r="A91" s="81"/>
      <c r="B91" s="81"/>
      <c r="C91" s="81"/>
      <c r="D91" s="81"/>
      <c r="E91" s="81"/>
      <c r="F91" s="81"/>
      <c r="G91" s="81" t="s">
        <v>383</v>
      </c>
      <c r="H91" s="81"/>
      <c r="I91" s="81"/>
      <c r="J91" s="81"/>
      <c r="K91" s="81"/>
      <c r="L91" s="81"/>
      <c r="M91" s="81"/>
    </row>
  </sheetData>
  <mergeCells count="5">
    <mergeCell ref="A81:F81"/>
    <mergeCell ref="G1:J1"/>
    <mergeCell ref="A3:D3"/>
    <mergeCell ref="A68:D68"/>
    <mergeCell ref="A73:D73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G5" sqref="G5"/>
    </sheetView>
  </sheetViews>
  <sheetFormatPr defaultColWidth="9.140625" defaultRowHeight="12.75"/>
  <sheetData>
    <row r="1" spans="1:11" ht="39">
      <c r="A1" s="14" t="s">
        <v>145</v>
      </c>
      <c r="B1" s="14" t="s">
        <v>146</v>
      </c>
      <c r="C1" s="15" t="s">
        <v>147</v>
      </c>
      <c r="D1" s="14" t="s">
        <v>148</v>
      </c>
      <c r="E1" s="14" t="s">
        <v>149</v>
      </c>
      <c r="F1" s="16" t="s">
        <v>150</v>
      </c>
      <c r="G1" s="16"/>
      <c r="H1" s="16"/>
      <c r="I1" s="16"/>
      <c r="J1" s="14" t="s">
        <v>151</v>
      </c>
      <c r="K1" s="14" t="s">
        <v>152</v>
      </c>
    </row>
    <row r="2" spans="1:11" ht="13.5" thickBot="1">
      <c r="A2" s="17"/>
      <c r="B2" s="17"/>
      <c r="C2" s="18"/>
      <c r="D2" s="17"/>
      <c r="E2" s="19"/>
      <c r="F2" s="20" t="s">
        <v>153</v>
      </c>
      <c r="G2" s="20" t="s">
        <v>154</v>
      </c>
      <c r="H2" s="20" t="s">
        <v>155</v>
      </c>
      <c r="I2" s="20" t="s">
        <v>156</v>
      </c>
      <c r="J2" s="19"/>
      <c r="K2" s="19"/>
    </row>
    <row r="3" spans="1:11" ht="27" thickTop="1">
      <c r="A3" s="21" t="s">
        <v>157</v>
      </c>
      <c r="B3" s="22" t="s">
        <v>158</v>
      </c>
      <c r="C3" s="23" t="s">
        <v>159</v>
      </c>
      <c r="D3" s="22" t="s">
        <v>160</v>
      </c>
      <c r="E3" s="24">
        <v>49</v>
      </c>
      <c r="F3" s="25">
        <v>26.59</v>
      </c>
      <c r="G3" s="26"/>
      <c r="H3" s="26"/>
      <c r="I3" s="26"/>
      <c r="J3" s="26" t="s">
        <v>161</v>
      </c>
      <c r="K3" s="27" t="s">
        <v>162</v>
      </c>
    </row>
    <row r="4" spans="1:11" ht="26.25">
      <c r="A4" s="21"/>
      <c r="B4" s="22"/>
      <c r="C4" s="23" t="s">
        <v>163</v>
      </c>
      <c r="D4" s="22"/>
      <c r="E4" s="24">
        <v>19</v>
      </c>
      <c r="F4" s="25">
        <v>22.41</v>
      </c>
      <c r="G4" s="26"/>
      <c r="H4" s="26"/>
      <c r="I4" s="26"/>
      <c r="J4" s="26"/>
      <c r="K4" s="27"/>
    </row>
    <row r="5" spans="1:11" ht="26.25">
      <c r="A5" s="28"/>
      <c r="B5" s="29"/>
      <c r="C5" s="30" t="s">
        <v>164</v>
      </c>
      <c r="D5" s="29"/>
      <c r="E5" s="31">
        <v>68</v>
      </c>
      <c r="F5" s="32">
        <v>25.35</v>
      </c>
      <c r="G5" s="33"/>
      <c r="H5" s="33"/>
      <c r="I5" s="33"/>
      <c r="J5" s="33"/>
      <c r="K5" s="34"/>
    </row>
    <row r="6" spans="1:11" ht="39">
      <c r="A6" s="35" t="s">
        <v>165</v>
      </c>
      <c r="B6" s="35" t="s">
        <v>166</v>
      </c>
      <c r="C6" s="23" t="s">
        <v>167</v>
      </c>
      <c r="D6" s="35" t="s">
        <v>168</v>
      </c>
      <c r="E6" s="35">
        <v>193</v>
      </c>
      <c r="F6" s="35"/>
      <c r="G6" s="35"/>
      <c r="H6" s="35">
        <v>0</v>
      </c>
      <c r="I6" s="36" t="s">
        <v>169</v>
      </c>
      <c r="J6" s="37"/>
      <c r="K6" s="35" t="s">
        <v>170</v>
      </c>
    </row>
    <row r="7" spans="1:11" ht="39">
      <c r="A7" s="38"/>
      <c r="B7" s="38"/>
      <c r="C7" s="30" t="s">
        <v>171</v>
      </c>
      <c r="D7" s="38"/>
      <c r="E7" s="38">
        <v>223</v>
      </c>
      <c r="F7" s="38"/>
      <c r="G7" s="38"/>
      <c r="H7" s="38">
        <v>0</v>
      </c>
      <c r="I7" s="39" t="s">
        <v>169</v>
      </c>
      <c r="J7" s="40"/>
      <c r="K7" s="38"/>
    </row>
    <row r="8" spans="1:11" ht="39">
      <c r="A8" s="41" t="s">
        <v>172</v>
      </c>
      <c r="B8" s="41" t="s">
        <v>173</v>
      </c>
      <c r="C8" s="42" t="s">
        <v>174</v>
      </c>
      <c r="D8" s="41" t="s">
        <v>175</v>
      </c>
      <c r="E8" s="41">
        <v>631</v>
      </c>
      <c r="F8" s="41"/>
      <c r="G8" s="41">
        <v>14.9</v>
      </c>
      <c r="H8" s="43"/>
      <c r="I8" s="44">
        <v>60.9</v>
      </c>
      <c r="J8" s="45" t="s">
        <v>176</v>
      </c>
      <c r="K8" s="41" t="s">
        <v>177</v>
      </c>
    </row>
    <row r="9" spans="1:11" ht="39">
      <c r="A9" s="41"/>
      <c r="B9" s="41"/>
      <c r="C9" s="42" t="s">
        <v>178</v>
      </c>
      <c r="D9" s="41"/>
      <c r="E9" s="41">
        <v>631</v>
      </c>
      <c r="F9" s="43"/>
      <c r="G9" s="41">
        <v>15.2</v>
      </c>
      <c r="H9" s="43"/>
      <c r="I9" s="44">
        <v>83.8</v>
      </c>
      <c r="J9" s="45"/>
      <c r="K9" s="41"/>
    </row>
    <row r="10" spans="1:11" ht="26.25">
      <c r="A10" s="41"/>
      <c r="B10" s="41"/>
      <c r="C10" s="42" t="s">
        <v>179</v>
      </c>
      <c r="D10" s="41"/>
      <c r="E10" s="41">
        <v>631</v>
      </c>
      <c r="F10" s="43"/>
      <c r="G10" s="41">
        <v>13.8</v>
      </c>
      <c r="H10" s="43"/>
      <c r="I10" s="44">
        <v>52.1</v>
      </c>
      <c r="J10" s="45"/>
      <c r="K10" s="41"/>
    </row>
    <row r="11" spans="1:11" ht="26.25">
      <c r="A11" s="46"/>
      <c r="B11" s="46"/>
      <c r="C11" s="47" t="s">
        <v>180</v>
      </c>
      <c r="D11" s="46"/>
      <c r="E11" s="46">
        <v>631</v>
      </c>
      <c r="F11" s="48"/>
      <c r="G11" s="46">
        <v>14.5</v>
      </c>
      <c r="H11" s="48"/>
      <c r="I11" s="46">
        <v>76.2</v>
      </c>
      <c r="J11" s="49"/>
      <c r="K11" s="46"/>
    </row>
    <row r="12" spans="1:11" ht="12.75">
      <c r="A12" s="41" t="s">
        <v>181</v>
      </c>
      <c r="B12" s="41" t="s">
        <v>182</v>
      </c>
      <c r="C12" s="42" t="s">
        <v>183</v>
      </c>
      <c r="D12" s="41" t="s">
        <v>184</v>
      </c>
      <c r="E12" s="41">
        <v>50</v>
      </c>
      <c r="F12" s="43"/>
      <c r="G12" s="41">
        <v>36</v>
      </c>
      <c r="H12" s="43"/>
      <c r="I12" s="43"/>
      <c r="J12" s="43"/>
      <c r="K12" s="41" t="s">
        <v>185</v>
      </c>
    </row>
    <row r="13" spans="1:11" ht="12.75">
      <c r="A13" s="46"/>
      <c r="B13" s="46"/>
      <c r="C13" s="47" t="s">
        <v>186</v>
      </c>
      <c r="D13" s="46" t="s">
        <v>184</v>
      </c>
      <c r="E13" s="46">
        <v>58</v>
      </c>
      <c r="F13" s="48"/>
      <c r="G13" s="46">
        <v>32</v>
      </c>
      <c r="H13" s="48"/>
      <c r="I13" s="48"/>
      <c r="J13" s="48"/>
      <c r="K13" s="46"/>
    </row>
    <row r="14" spans="1:11" ht="52.5">
      <c r="A14" s="41" t="s">
        <v>187</v>
      </c>
      <c r="B14" s="41" t="s">
        <v>188</v>
      </c>
      <c r="C14" s="42" t="s">
        <v>189</v>
      </c>
      <c r="D14" s="41" t="s">
        <v>190</v>
      </c>
      <c r="E14" s="41">
        <v>642</v>
      </c>
      <c r="F14" s="43"/>
      <c r="G14" s="41">
        <v>5.53</v>
      </c>
      <c r="H14" s="44">
        <v>0.27</v>
      </c>
      <c r="I14" s="43"/>
      <c r="J14" s="43"/>
      <c r="K14" s="41" t="s">
        <v>191</v>
      </c>
    </row>
    <row r="15" spans="1:11" ht="39">
      <c r="A15" s="41"/>
      <c r="B15" s="41"/>
      <c r="C15" s="42" t="s">
        <v>192</v>
      </c>
      <c r="D15" s="41"/>
      <c r="E15" s="41">
        <v>456</v>
      </c>
      <c r="F15" s="43"/>
      <c r="G15" s="41">
        <v>5.79</v>
      </c>
      <c r="H15" s="44">
        <v>0.2</v>
      </c>
      <c r="I15" s="43"/>
      <c r="J15" s="43"/>
      <c r="K15" s="41"/>
    </row>
    <row r="16" spans="1:11" ht="39">
      <c r="A16" s="46"/>
      <c r="B16" s="46"/>
      <c r="C16" s="47" t="s">
        <v>193</v>
      </c>
      <c r="D16" s="46"/>
      <c r="E16" s="46">
        <v>340</v>
      </c>
      <c r="F16" s="48"/>
      <c r="G16" s="46">
        <v>22.82</v>
      </c>
      <c r="H16" s="46">
        <v>1.19</v>
      </c>
      <c r="I16" s="48"/>
      <c r="J16" s="48"/>
      <c r="K16" s="46"/>
    </row>
    <row r="17" spans="1:11" ht="26.25">
      <c r="A17" s="41" t="s">
        <v>194</v>
      </c>
      <c r="B17" s="41">
        <v>1994</v>
      </c>
      <c r="C17" s="42" t="s">
        <v>195</v>
      </c>
      <c r="D17" s="41" t="s">
        <v>196</v>
      </c>
      <c r="E17" s="41">
        <v>23</v>
      </c>
      <c r="F17" s="41">
        <v>12</v>
      </c>
      <c r="G17" s="41"/>
      <c r="H17" s="41">
        <v>6</v>
      </c>
      <c r="I17" s="41">
        <v>25</v>
      </c>
      <c r="J17" s="41"/>
      <c r="K17" s="41" t="s">
        <v>197</v>
      </c>
    </row>
    <row r="18" spans="1:11" ht="39">
      <c r="A18" s="46" t="s">
        <v>194</v>
      </c>
      <c r="B18" s="46"/>
      <c r="C18" s="47" t="s">
        <v>198</v>
      </c>
      <c r="D18" s="46"/>
      <c r="E18" s="46">
        <v>20</v>
      </c>
      <c r="F18" s="46">
        <v>8</v>
      </c>
      <c r="G18" s="46"/>
      <c r="H18" s="46">
        <v>6</v>
      </c>
      <c r="I18" s="46">
        <v>26</v>
      </c>
      <c r="J18" s="46"/>
      <c r="K18" s="46"/>
    </row>
    <row r="19" spans="1:11" ht="26.25">
      <c r="A19" s="50" t="s">
        <v>199</v>
      </c>
      <c r="B19" s="50" t="s">
        <v>200</v>
      </c>
      <c r="C19" s="51" t="s">
        <v>201</v>
      </c>
      <c r="D19" s="50" t="s">
        <v>184</v>
      </c>
      <c r="E19" s="50">
        <v>62</v>
      </c>
      <c r="F19" s="50">
        <v>35.1</v>
      </c>
      <c r="G19" s="50">
        <v>32.5</v>
      </c>
      <c r="H19" s="50">
        <v>14</v>
      </c>
      <c r="I19" s="50">
        <v>85.5</v>
      </c>
      <c r="J19" s="50"/>
      <c r="K19" s="50" t="s">
        <v>202</v>
      </c>
    </row>
    <row r="20" spans="1:11" ht="39">
      <c r="A20" s="41" t="s">
        <v>199</v>
      </c>
      <c r="B20" s="41">
        <v>2001</v>
      </c>
      <c r="C20" s="42" t="s">
        <v>203</v>
      </c>
      <c r="D20" s="41" t="s">
        <v>204</v>
      </c>
      <c r="E20" s="41">
        <v>13</v>
      </c>
      <c r="F20" s="41">
        <v>22</v>
      </c>
      <c r="G20" s="41">
        <v>19</v>
      </c>
      <c r="H20" s="41">
        <v>11</v>
      </c>
      <c r="I20" s="41">
        <v>38</v>
      </c>
      <c r="J20" s="41"/>
      <c r="K20" s="41" t="s">
        <v>205</v>
      </c>
    </row>
    <row r="21" spans="1:11" ht="26.25">
      <c r="A21" s="41"/>
      <c r="B21" s="41"/>
      <c r="C21" s="42" t="s">
        <v>206</v>
      </c>
      <c r="D21" s="41"/>
      <c r="E21" s="41">
        <v>13</v>
      </c>
      <c r="F21" s="41">
        <v>27</v>
      </c>
      <c r="G21" s="41">
        <v>20</v>
      </c>
      <c r="H21" s="41">
        <v>10</v>
      </c>
      <c r="I21" s="41">
        <v>60</v>
      </c>
      <c r="J21" s="41"/>
      <c r="K21" s="41"/>
    </row>
    <row r="22" spans="1:11" ht="39">
      <c r="A22" s="41"/>
      <c r="B22" s="41"/>
      <c r="C22" s="42" t="s">
        <v>207</v>
      </c>
      <c r="D22" s="41"/>
      <c r="E22" s="41">
        <v>31</v>
      </c>
      <c r="F22" s="41">
        <v>14</v>
      </c>
      <c r="G22" s="41">
        <v>11</v>
      </c>
      <c r="H22" s="41">
        <v>5</v>
      </c>
      <c r="I22" s="41">
        <v>24</v>
      </c>
      <c r="J22" s="41"/>
      <c r="K22" s="41"/>
    </row>
    <row r="23" spans="1:11" ht="26.25">
      <c r="A23" s="46"/>
      <c r="B23" s="46"/>
      <c r="C23" s="47" t="s">
        <v>208</v>
      </c>
      <c r="D23" s="46"/>
      <c r="E23" s="46">
        <v>31</v>
      </c>
      <c r="F23" s="46">
        <v>15</v>
      </c>
      <c r="G23" s="46">
        <v>13</v>
      </c>
      <c r="H23" s="46">
        <v>5</v>
      </c>
      <c r="I23" s="46">
        <v>44</v>
      </c>
      <c r="J23" s="46"/>
      <c r="K23" s="46"/>
    </row>
    <row r="24" spans="1:11" ht="26.25">
      <c r="A24" s="50" t="s">
        <v>165</v>
      </c>
      <c r="B24" s="50"/>
      <c r="C24" s="51" t="s">
        <v>209</v>
      </c>
      <c r="D24" s="50" t="s">
        <v>210</v>
      </c>
      <c r="E24" s="50">
        <v>255</v>
      </c>
      <c r="F24" s="52"/>
      <c r="G24" s="50">
        <v>24.55</v>
      </c>
      <c r="H24" s="52">
        <v>5.4</v>
      </c>
      <c r="I24" s="52">
        <v>113.7</v>
      </c>
      <c r="J24" s="52"/>
      <c r="K24" s="50" t="s">
        <v>211</v>
      </c>
    </row>
    <row r="25" spans="1:11" ht="12.75">
      <c r="A25" s="41" t="s">
        <v>212</v>
      </c>
      <c r="B25" s="41" t="s">
        <v>213</v>
      </c>
      <c r="C25" s="42" t="s">
        <v>214</v>
      </c>
      <c r="D25" s="41" t="s">
        <v>160</v>
      </c>
      <c r="E25" s="53" t="s">
        <v>215</v>
      </c>
      <c r="F25" s="41">
        <v>21</v>
      </c>
      <c r="G25" s="41"/>
      <c r="H25" s="41"/>
      <c r="I25" s="41"/>
      <c r="J25" s="41" t="s">
        <v>216</v>
      </c>
      <c r="K25" s="41" t="s">
        <v>217</v>
      </c>
    </row>
    <row r="26" spans="1:11" ht="52.5">
      <c r="A26" s="41"/>
      <c r="B26" s="41"/>
      <c r="C26" s="42" t="s">
        <v>218</v>
      </c>
      <c r="D26" s="41"/>
      <c r="E26" s="41"/>
      <c r="F26" s="41">
        <v>40</v>
      </c>
      <c r="G26" s="41"/>
      <c r="H26" s="41"/>
      <c r="I26" s="41"/>
      <c r="J26" s="41"/>
      <c r="K26" s="41"/>
    </row>
    <row r="27" spans="1:11" ht="52.5">
      <c r="A27" s="41"/>
      <c r="B27" s="41"/>
      <c r="C27" s="42" t="s">
        <v>219</v>
      </c>
      <c r="D27" s="41"/>
      <c r="E27" s="41"/>
      <c r="F27" s="41">
        <v>29</v>
      </c>
      <c r="G27" s="41"/>
      <c r="H27" s="41"/>
      <c r="I27" s="41"/>
      <c r="J27" s="41"/>
      <c r="K27" s="41"/>
    </row>
    <row r="28" spans="1:11" ht="52.5">
      <c r="A28" s="46"/>
      <c r="B28" s="46"/>
      <c r="C28" s="47" t="s">
        <v>220</v>
      </c>
      <c r="D28" s="46"/>
      <c r="E28" s="46"/>
      <c r="F28" s="46">
        <v>36</v>
      </c>
      <c r="G28" s="46"/>
      <c r="H28" s="46"/>
      <c r="I28" s="46"/>
      <c r="J28" s="46"/>
      <c r="K28" s="46"/>
    </row>
    <row r="29" spans="1:11" ht="52.5">
      <c r="A29" s="41" t="s">
        <v>165</v>
      </c>
      <c r="B29" s="41" t="s">
        <v>221</v>
      </c>
      <c r="C29" s="42" t="s">
        <v>222</v>
      </c>
      <c r="D29" s="41" t="s">
        <v>160</v>
      </c>
      <c r="E29" s="41">
        <v>148</v>
      </c>
      <c r="F29" s="41">
        <v>7.5</v>
      </c>
      <c r="G29" s="41"/>
      <c r="H29" s="41"/>
      <c r="I29" s="41"/>
      <c r="J29" s="41"/>
      <c r="K29" s="41" t="s">
        <v>223</v>
      </c>
    </row>
    <row r="30" spans="1:11" ht="52.5">
      <c r="A30" s="41" t="s">
        <v>172</v>
      </c>
      <c r="B30" s="41" t="s">
        <v>224</v>
      </c>
      <c r="C30" s="42" t="s">
        <v>225</v>
      </c>
      <c r="D30" s="41" t="s">
        <v>160</v>
      </c>
      <c r="E30" s="41">
        <v>204</v>
      </c>
      <c r="F30" s="41">
        <v>15</v>
      </c>
      <c r="G30" s="41"/>
      <c r="H30" s="41"/>
      <c r="I30" s="41"/>
      <c r="J30" s="41"/>
      <c r="K30" s="41" t="s">
        <v>226</v>
      </c>
    </row>
    <row r="31" spans="1:11" ht="39">
      <c r="A31" s="41"/>
      <c r="B31" s="41"/>
      <c r="C31" s="42" t="s">
        <v>227</v>
      </c>
      <c r="D31" s="41"/>
      <c r="E31" s="41"/>
      <c r="F31" s="41">
        <v>6.8</v>
      </c>
      <c r="G31" s="41"/>
      <c r="H31" s="41"/>
      <c r="I31" s="41"/>
      <c r="J31" s="41"/>
      <c r="K31" s="41"/>
    </row>
    <row r="32" spans="1:11" ht="39">
      <c r="A32" s="54" t="s">
        <v>172</v>
      </c>
      <c r="B32" s="54" t="s">
        <v>224</v>
      </c>
      <c r="C32" s="55" t="s">
        <v>228</v>
      </c>
      <c r="D32" s="54" t="s">
        <v>160</v>
      </c>
      <c r="E32" s="54">
        <v>204</v>
      </c>
      <c r="F32" s="54">
        <v>15</v>
      </c>
      <c r="G32" s="54"/>
      <c r="H32" s="54"/>
      <c r="I32" s="54"/>
      <c r="J32" s="54"/>
      <c r="K32" s="54" t="s">
        <v>226</v>
      </c>
    </row>
    <row r="33" spans="1:11" ht="26.25">
      <c r="A33" s="41"/>
      <c r="B33" s="41"/>
      <c r="C33" s="42" t="s">
        <v>229</v>
      </c>
      <c r="D33" s="41"/>
      <c r="E33" s="41"/>
      <c r="F33" s="41">
        <v>15</v>
      </c>
      <c r="G33" s="41"/>
      <c r="H33" s="41"/>
      <c r="I33" s="41"/>
      <c r="J33" s="41"/>
      <c r="K33" s="41"/>
    </row>
    <row r="34" spans="1:11" ht="39">
      <c r="A34" s="41"/>
      <c r="B34" s="41"/>
      <c r="C34" s="42" t="s">
        <v>230</v>
      </c>
      <c r="D34" s="41"/>
      <c r="E34" s="41">
        <v>201</v>
      </c>
      <c r="F34" s="41">
        <v>17</v>
      </c>
      <c r="G34" s="41"/>
      <c r="H34" s="41"/>
      <c r="I34" s="41"/>
      <c r="J34" s="41"/>
      <c r="K34" s="41"/>
    </row>
    <row r="35" spans="1:11" ht="26.25">
      <c r="A35" s="41"/>
      <c r="B35" s="41"/>
      <c r="C35" s="42" t="s">
        <v>231</v>
      </c>
      <c r="D35" s="41"/>
      <c r="E35" s="41"/>
      <c r="F35" s="41">
        <v>18</v>
      </c>
      <c r="G35" s="41"/>
      <c r="H35" s="41"/>
      <c r="I35" s="41"/>
      <c r="J35" s="41"/>
      <c r="K35" s="41"/>
    </row>
    <row r="36" spans="1:11" ht="12.75">
      <c r="A36" s="41"/>
      <c r="B36" s="41"/>
      <c r="C36" s="42"/>
      <c r="D36" s="41"/>
      <c r="E36" s="41"/>
      <c r="F36" s="41"/>
      <c r="G36" s="41"/>
      <c r="H36" s="41"/>
      <c r="I36" s="41"/>
      <c r="J36" s="41"/>
      <c r="K36" s="41"/>
    </row>
    <row r="37" spans="1:11" ht="26.25">
      <c r="A37" s="46" t="s">
        <v>172</v>
      </c>
      <c r="B37" s="41" t="s">
        <v>224</v>
      </c>
      <c r="C37" s="42" t="s">
        <v>232</v>
      </c>
      <c r="D37" s="41"/>
      <c r="E37" s="41">
        <v>199</v>
      </c>
      <c r="F37" s="41"/>
      <c r="G37" s="41">
        <v>14.6</v>
      </c>
      <c r="H37" s="41"/>
      <c r="I37" s="41"/>
      <c r="J37" s="41"/>
      <c r="K37" s="41"/>
    </row>
    <row r="38" spans="1:11" ht="26.25">
      <c r="A38" s="46"/>
      <c r="B38" s="46" t="s">
        <v>224</v>
      </c>
      <c r="C38" s="47" t="s">
        <v>233</v>
      </c>
      <c r="D38" s="46" t="s">
        <v>160</v>
      </c>
      <c r="E38" s="46">
        <v>205</v>
      </c>
      <c r="F38" s="46"/>
      <c r="G38" s="46">
        <v>17.5</v>
      </c>
      <c r="H38" s="46"/>
      <c r="I38" s="46"/>
      <c r="J38" s="46"/>
      <c r="K38" s="46" t="s">
        <v>226</v>
      </c>
    </row>
    <row r="39" spans="1:11" ht="26.25">
      <c r="A39" s="56" t="s">
        <v>194</v>
      </c>
      <c r="B39" s="56">
        <v>1998</v>
      </c>
      <c r="C39" s="51" t="s">
        <v>234</v>
      </c>
      <c r="D39" s="56" t="s">
        <v>196</v>
      </c>
      <c r="E39" s="56">
        <v>27</v>
      </c>
      <c r="F39" s="56">
        <v>6.7</v>
      </c>
      <c r="G39" s="56"/>
      <c r="H39" s="56"/>
      <c r="I39" s="56"/>
      <c r="J39" s="56"/>
      <c r="K39" s="51" t="s">
        <v>235</v>
      </c>
    </row>
    <row r="40" spans="1:11" ht="26.25">
      <c r="A40" s="57" t="s">
        <v>212</v>
      </c>
      <c r="B40" s="57" t="s">
        <v>236</v>
      </c>
      <c r="C40" s="42" t="s">
        <v>237</v>
      </c>
      <c r="D40" s="57" t="s">
        <v>184</v>
      </c>
      <c r="E40" s="57">
        <v>50</v>
      </c>
      <c r="F40" s="57">
        <v>36</v>
      </c>
      <c r="G40" s="57"/>
      <c r="H40" s="57"/>
      <c r="I40" s="57"/>
      <c r="J40" s="57"/>
      <c r="K40" s="42" t="s">
        <v>238</v>
      </c>
    </row>
    <row r="41" spans="1:11" ht="12.75">
      <c r="A41" s="58" t="s">
        <v>239</v>
      </c>
      <c r="B41" s="58"/>
      <c r="C41" s="59"/>
      <c r="D41" s="58"/>
      <c r="E41" s="58">
        <v>175</v>
      </c>
      <c r="F41" s="58">
        <v>27</v>
      </c>
      <c r="G41" s="58"/>
      <c r="H41" s="58"/>
      <c r="I41" s="58"/>
      <c r="J41" s="58"/>
      <c r="K41" s="58"/>
    </row>
    <row r="42" spans="1:11" ht="12.75">
      <c r="A42" s="38" t="s">
        <v>240</v>
      </c>
      <c r="B42" s="38"/>
      <c r="C42" s="30"/>
      <c r="D42" s="38"/>
      <c r="E42" s="38">
        <v>33</v>
      </c>
      <c r="F42" s="38">
        <v>30</v>
      </c>
      <c r="G42" s="38"/>
      <c r="H42" s="38"/>
      <c r="I42" s="38"/>
      <c r="J42" s="38"/>
      <c r="K42" s="38"/>
    </row>
    <row r="43" spans="1:11" ht="54.75">
      <c r="A43" s="35" t="s">
        <v>241</v>
      </c>
      <c r="B43" s="35" t="s">
        <v>200</v>
      </c>
      <c r="C43" s="23" t="s">
        <v>242</v>
      </c>
      <c r="D43" s="35" t="s">
        <v>184</v>
      </c>
      <c r="E43" s="35">
        <v>38</v>
      </c>
      <c r="F43" s="35"/>
      <c r="G43" s="35">
        <v>8.9</v>
      </c>
      <c r="H43" s="35"/>
      <c r="I43" s="35"/>
      <c r="J43" s="35"/>
      <c r="K43" s="35" t="s">
        <v>243</v>
      </c>
    </row>
    <row r="44" spans="1:11" ht="54.75">
      <c r="A44" s="38"/>
      <c r="B44" s="38"/>
      <c r="C44" s="30" t="s">
        <v>244</v>
      </c>
      <c r="D44" s="38"/>
      <c r="E44" s="38">
        <v>35</v>
      </c>
      <c r="F44" s="38"/>
      <c r="G44" s="38">
        <v>6.6</v>
      </c>
      <c r="H44" s="38"/>
      <c r="I44" s="38"/>
      <c r="J44" s="38"/>
      <c r="K44" s="38"/>
    </row>
    <row r="45" spans="1:11" ht="12.75">
      <c r="A45" s="35"/>
      <c r="B45" s="35"/>
      <c r="C45" s="23"/>
      <c r="D45" s="35"/>
      <c r="E45" s="35"/>
      <c r="F45" s="35"/>
      <c r="G45" s="35"/>
      <c r="H45" s="35"/>
      <c r="I45" s="35"/>
      <c r="J45" s="35"/>
      <c r="K45" s="35"/>
    </row>
    <row r="46" spans="1:11" ht="12.75">
      <c r="A46" s="58" t="s">
        <v>245</v>
      </c>
      <c r="B46" s="60"/>
      <c r="C46" s="61"/>
      <c r="D46" s="60"/>
      <c r="E46" s="60"/>
      <c r="F46" s="60"/>
      <c r="G46" s="60"/>
      <c r="H46" s="60"/>
      <c r="I46" s="60"/>
      <c r="J46" s="60"/>
      <c r="K46" s="60"/>
    </row>
  </sheetData>
  <mergeCells count="1">
    <mergeCell ref="F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Kansanterveyslaitos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Arja Asikainen</dc:creator>
  <cp:keywords/>
  <dc:description/>
  <cp:lastModifiedBy>Arja Asikainen</cp:lastModifiedBy>
  <dcterms:created xsi:type="dcterms:W3CDTF">2010-09-14T05:16:56Z</dcterms:created>
  <dcterms:modified xsi:type="dcterms:W3CDTF">2011-03-07T07:49:18Z</dcterms:modified>
  <cp:category/>
  <cp:version/>
  <cp:contentType/>
  <cp:contentStatus/>
</cp:coreProperties>
</file>