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7376" windowHeight="8580" activeTab="0"/>
  </bookViews>
  <sheets>
    <sheet name="CO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 brouwere katleen</author>
  </authors>
  <commentList>
    <comment ref="H15" authorId="0">
      <text>
        <r>
          <rPr>
            <b/>
            <sz val="8"/>
            <rFont val="Tahoma"/>
            <family val="0"/>
          </rPr>
          <t>de brouwere katleen:</t>
        </r>
        <r>
          <rPr>
            <sz val="8"/>
            <rFont val="Tahoma"/>
            <family val="0"/>
          </rPr>
          <t xml:space="preserve">
geometric mean</t>
        </r>
      </text>
    </comment>
    <comment ref="F74" authorId="0">
      <text>
        <r>
          <rPr>
            <b/>
            <sz val="8"/>
            <rFont val="Tahoma"/>
            <family val="0"/>
          </rPr>
          <t>de brouwere katleen:</t>
        </r>
        <r>
          <rPr>
            <sz val="8"/>
            <rFont val="Tahoma"/>
            <family val="0"/>
          </rPr>
          <t xml:space="preserve">
dataset with high time resolution available
</t>
        </r>
      </text>
    </comment>
  </commentList>
</comments>
</file>

<file path=xl/sharedStrings.xml><?xml version="1.0" encoding="utf-8"?>
<sst xmlns="http://schemas.openxmlformats.org/spreadsheetml/2006/main" count="358" uniqueCount="99">
  <si>
    <t>country</t>
  </si>
  <si>
    <t>environment</t>
  </si>
  <si>
    <t>averaging time</t>
  </si>
  <si>
    <t>mean</t>
  </si>
  <si>
    <t>max</t>
  </si>
  <si>
    <t>source</t>
  </si>
  <si>
    <t>ref.</t>
  </si>
  <si>
    <t>year</t>
  </si>
  <si>
    <t>UK</t>
  </si>
  <si>
    <t>INDEX</t>
  </si>
  <si>
    <t xml:space="preserve">min </t>
  </si>
  <si>
    <t>indoor</t>
  </si>
  <si>
    <t>Finland (Helsinki)</t>
  </si>
  <si>
    <t>1 week</t>
  </si>
  <si>
    <t>median</t>
  </si>
  <si>
    <t>Italy</t>
  </si>
  <si>
    <t>48-h</t>
  </si>
  <si>
    <t>30 min</t>
  </si>
  <si>
    <t>Switzerland</t>
  </si>
  <si>
    <t>Finland</t>
  </si>
  <si>
    <t>remark</t>
  </si>
  <si>
    <t>EXPOLIS</t>
  </si>
  <si>
    <t>Georgoulis et al., 2002</t>
  </si>
  <si>
    <t>Greece (Athens)</t>
  </si>
  <si>
    <t>Switzerland (Basle)</t>
  </si>
  <si>
    <t>Italy (Milan)</t>
  </si>
  <si>
    <t>Czech Republic (Prague)</t>
  </si>
  <si>
    <t>1997-1998</t>
  </si>
  <si>
    <t>1997-1999</t>
  </si>
  <si>
    <t>1996-1997</t>
  </si>
  <si>
    <t># samples/persons</t>
  </si>
  <si>
    <t>15 min</t>
  </si>
  <si>
    <t>car-taxi</t>
  </si>
  <si>
    <t>motorcycle</t>
  </si>
  <si>
    <t>bus-tram</t>
  </si>
  <si>
    <t>metro-tram</t>
  </si>
  <si>
    <t>walk-bicycle</t>
  </si>
  <si>
    <t>Maroni et al., 1996</t>
  </si>
  <si>
    <t>dwellings</t>
  </si>
  <si>
    <t>Ross, 1996</t>
  </si>
  <si>
    <t xml:space="preserve"> concentration (mg/m³)</t>
  </si>
  <si>
    <t>1-hour</t>
  </si>
  <si>
    <t>8-hour</t>
  </si>
  <si>
    <t>Alm et al., 2000</t>
  </si>
  <si>
    <t>indoor (kitchen)</t>
  </si>
  <si>
    <t>Raw et al.,2002</t>
  </si>
  <si>
    <t>indoor (kitchen), rural</t>
  </si>
  <si>
    <t>indoor (kitchen), suburban</t>
  </si>
  <si>
    <t>indoor (kitchen), urban</t>
  </si>
  <si>
    <t>indoor (kitchen), central ubran</t>
  </si>
  <si>
    <t>indoor (bedroom), rural</t>
  </si>
  <si>
    <t>indoor (bedroom), suburban</t>
  </si>
  <si>
    <t>indoor (bedroom), urban</t>
  </si>
  <si>
    <t>indoor (bedroom), central ubran</t>
  </si>
  <si>
    <t>indoor (bedroom), overall dataset</t>
  </si>
  <si>
    <t>indoor (kitchens), overall dataset</t>
  </si>
  <si>
    <t>&lt;0,01</t>
  </si>
  <si>
    <t>Raw et al.,2004</t>
  </si>
  <si>
    <t>indoor ice arenas</t>
  </si>
  <si>
    <t>Italy (Genoa)</t>
  </si>
  <si>
    <t>1h</t>
  </si>
  <si>
    <t>RESIDENTIAL (OR PERSONAL)</t>
  </si>
  <si>
    <t>PUBLIC SPACES</t>
  </si>
  <si>
    <t>ENVIRONMENTS OF SENSITIVE GROUPS</t>
  </si>
  <si>
    <t>TRANSPORT</t>
  </si>
  <si>
    <t>10 min</t>
  </si>
  <si>
    <t>Chaloulakou et al., 2003</t>
  </si>
  <si>
    <t>Chaloulakou et al., 2002</t>
  </si>
  <si>
    <t>December 2000</t>
  </si>
  <si>
    <t>May 2000</t>
  </si>
  <si>
    <t>January 2001</t>
  </si>
  <si>
    <t>Siskos et al., 2001</t>
  </si>
  <si>
    <t>bars, restaurants</t>
  </si>
  <si>
    <t>13-23</t>
  </si>
  <si>
    <t>Maroni et al., 1995</t>
  </si>
  <si>
    <t>max. 1h</t>
  </si>
  <si>
    <t>20-33</t>
  </si>
  <si>
    <t>Pennanen et al., 1997</t>
  </si>
  <si>
    <t>shops</t>
  </si>
  <si>
    <t>bars</t>
  </si>
  <si>
    <t>Valerio et al., 1997</t>
  </si>
  <si>
    <t xml:space="preserve">concert hall </t>
  </si>
  <si>
    <t>5,5h</t>
  </si>
  <si>
    <t>Junker et al., 2000</t>
  </si>
  <si>
    <t>Greece(Athens)</t>
  </si>
  <si>
    <t>public building office</t>
  </si>
  <si>
    <t>Chaloukalou et al., 2003</t>
  </si>
  <si>
    <t>pers. exp; smokers</t>
  </si>
  <si>
    <t>pers.exp.; non-smokers</t>
  </si>
  <si>
    <t>pers. Exp. (office workers)</t>
  </si>
  <si>
    <t>pers.exp. (preschool children)</t>
  </si>
  <si>
    <t xml:space="preserve"> school</t>
  </si>
  <si>
    <t xml:space="preserve"> school, weekday summer</t>
  </si>
  <si>
    <t xml:space="preserve"> school, Saturday summer</t>
  </si>
  <si>
    <t xml:space="preserve"> school, Sunday summer</t>
  </si>
  <si>
    <t xml:space="preserve"> school, weekday winter</t>
  </si>
  <si>
    <t xml:space="preserve"> school, Saturday winter</t>
  </si>
  <si>
    <t xml:space="preserve"> school, Sunday winter</t>
  </si>
  <si>
    <t xml:space="preserve"> schools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</si>
</sst>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m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72" fontId="4" fillId="0" borderId="0" xfId="0" applyNumberFormat="1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 quotePrefix="1">
      <alignment horizontal="center"/>
    </xf>
    <xf numFmtId="172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172" fontId="4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175" fontId="4" fillId="0" borderId="0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172" fontId="4" fillId="0" borderId="1" xfId="0" applyNumberFormat="1" applyFont="1" applyBorder="1" applyAlignment="1" quotePrefix="1">
      <alignment horizontal="center"/>
    </xf>
    <xf numFmtId="172" fontId="4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B87"/>
  <sheetViews>
    <sheetView tabSelected="1" workbookViewId="0" topLeftCell="A28">
      <selection activeCell="C25" sqref="C25"/>
    </sheetView>
  </sheetViews>
  <sheetFormatPr defaultColWidth="9.140625" defaultRowHeight="12.75"/>
  <cols>
    <col min="2" max="2" width="9.140625" style="24" customWidth="1"/>
    <col min="3" max="3" width="17.8515625" style="0" customWidth="1"/>
    <col min="4" max="4" width="10.421875" style="0" customWidth="1"/>
    <col min="5" max="5" width="20.140625" style="0" customWidth="1"/>
    <col min="7" max="8" width="9.140625" style="51" customWidth="1"/>
    <col min="9" max="10" width="6.28125" style="51" customWidth="1"/>
    <col min="11" max="11" width="6.7109375" style="51" customWidth="1"/>
    <col min="12" max="12" width="7.8515625" style="0" customWidth="1"/>
    <col min="13" max="13" width="18.00390625" style="0" customWidth="1"/>
  </cols>
  <sheetData>
    <row r="1" ht="12.75"/>
    <row r="2" spans="2:14" ht="38.25">
      <c r="B2" s="25"/>
      <c r="C2" s="5" t="s">
        <v>0</v>
      </c>
      <c r="D2" s="5" t="s">
        <v>7</v>
      </c>
      <c r="E2" s="5" t="s">
        <v>1</v>
      </c>
      <c r="F2" s="5" t="s">
        <v>2</v>
      </c>
      <c r="G2" s="5" t="s">
        <v>30</v>
      </c>
      <c r="H2" s="67" t="s">
        <v>40</v>
      </c>
      <c r="I2" s="67"/>
      <c r="J2" s="67"/>
      <c r="K2" s="67"/>
      <c r="L2" s="5" t="s">
        <v>5</v>
      </c>
      <c r="M2" s="5" t="s">
        <v>6</v>
      </c>
      <c r="N2" s="3" t="s">
        <v>20</v>
      </c>
    </row>
    <row r="3" spans="3:14" ht="25.5">
      <c r="C3" s="42"/>
      <c r="D3" s="42"/>
      <c r="E3" s="42"/>
      <c r="F3" s="42"/>
      <c r="G3" s="19"/>
      <c r="H3" s="19" t="s">
        <v>3</v>
      </c>
      <c r="I3" s="19" t="s">
        <v>14</v>
      </c>
      <c r="J3" s="19" t="s">
        <v>10</v>
      </c>
      <c r="K3" s="19" t="s">
        <v>4</v>
      </c>
      <c r="L3" s="19"/>
      <c r="M3" s="19"/>
      <c r="N3" s="43"/>
    </row>
    <row r="4" spans="2:14" ht="12.75">
      <c r="B4" s="41" t="s">
        <v>61</v>
      </c>
      <c r="C4" s="26"/>
      <c r="D4" s="26"/>
      <c r="E4" s="26"/>
      <c r="F4" s="26"/>
      <c r="G4" s="5"/>
      <c r="H4" s="5"/>
      <c r="I4" s="5"/>
      <c r="J4" s="5"/>
      <c r="K4" s="5"/>
      <c r="L4" s="5"/>
      <c r="M4" s="5"/>
      <c r="N4" s="27"/>
    </row>
    <row r="5" spans="3:14" ht="12.75">
      <c r="C5" s="20" t="s">
        <v>23</v>
      </c>
      <c r="D5" s="15" t="s">
        <v>27</v>
      </c>
      <c r="E5" s="15" t="s">
        <v>87</v>
      </c>
      <c r="F5" s="15" t="s">
        <v>16</v>
      </c>
      <c r="G5" s="15">
        <v>2</v>
      </c>
      <c r="H5" s="28">
        <v>3.96</v>
      </c>
      <c r="I5" s="28"/>
      <c r="J5" s="28">
        <v>3.51</v>
      </c>
      <c r="K5" s="28">
        <v>4.47</v>
      </c>
      <c r="L5" s="28"/>
      <c r="M5" s="56" t="s">
        <v>22</v>
      </c>
      <c r="N5" s="1" t="s">
        <v>21</v>
      </c>
    </row>
    <row r="6" spans="3:14" ht="12.75">
      <c r="C6" s="20" t="s">
        <v>23</v>
      </c>
      <c r="D6" s="15" t="s">
        <v>27</v>
      </c>
      <c r="E6" s="15" t="s">
        <v>88</v>
      </c>
      <c r="F6" s="15" t="s">
        <v>16</v>
      </c>
      <c r="G6" s="15">
        <v>41</v>
      </c>
      <c r="H6" s="28">
        <v>1.68</v>
      </c>
      <c r="I6" s="28"/>
      <c r="J6" s="28">
        <v>0.2</v>
      </c>
      <c r="K6" s="28">
        <v>11.51</v>
      </c>
      <c r="L6" s="28"/>
      <c r="M6" s="56" t="s">
        <v>22</v>
      </c>
      <c r="N6" s="1" t="s">
        <v>21</v>
      </c>
    </row>
    <row r="7" spans="3:14" ht="12.75">
      <c r="C7" s="20" t="s">
        <v>24</v>
      </c>
      <c r="D7" s="15" t="s">
        <v>28</v>
      </c>
      <c r="E7" s="15" t="s">
        <v>87</v>
      </c>
      <c r="F7" s="15" t="s">
        <v>16</v>
      </c>
      <c r="G7" s="15">
        <v>6</v>
      </c>
      <c r="H7" s="28">
        <v>1.08</v>
      </c>
      <c r="I7" s="28"/>
      <c r="J7" s="28">
        <v>0.13</v>
      </c>
      <c r="K7" s="28">
        <v>4.71</v>
      </c>
      <c r="L7" s="28"/>
      <c r="M7" s="56" t="s">
        <v>22</v>
      </c>
      <c r="N7" s="1" t="s">
        <v>21</v>
      </c>
    </row>
    <row r="8" spans="3:14" ht="12.75">
      <c r="C8" s="20" t="s">
        <v>24</v>
      </c>
      <c r="D8" s="15" t="s">
        <v>28</v>
      </c>
      <c r="E8" s="15" t="s">
        <v>88</v>
      </c>
      <c r="F8" s="15" t="s">
        <v>16</v>
      </c>
      <c r="G8" s="15">
        <v>44</v>
      </c>
      <c r="H8" s="28">
        <v>0.82</v>
      </c>
      <c r="I8" s="28"/>
      <c r="J8" s="28">
        <v>0.14</v>
      </c>
      <c r="K8" s="28">
        <v>7.48</v>
      </c>
      <c r="L8" s="28"/>
      <c r="M8" s="56" t="s">
        <v>22</v>
      </c>
      <c r="N8" s="1" t="s">
        <v>21</v>
      </c>
    </row>
    <row r="9" spans="3:14" ht="12.75">
      <c r="C9" s="20" t="s">
        <v>12</v>
      </c>
      <c r="D9" s="15" t="s">
        <v>29</v>
      </c>
      <c r="E9" s="15" t="s">
        <v>87</v>
      </c>
      <c r="F9" s="15" t="s">
        <v>16</v>
      </c>
      <c r="G9" s="15">
        <v>35</v>
      </c>
      <c r="H9" s="28">
        <v>0.42</v>
      </c>
      <c r="I9" s="28"/>
      <c r="J9" s="28">
        <v>0</v>
      </c>
      <c r="K9" s="28">
        <v>4.32</v>
      </c>
      <c r="L9" s="28"/>
      <c r="M9" s="56" t="s">
        <v>22</v>
      </c>
      <c r="N9" s="1" t="s">
        <v>21</v>
      </c>
    </row>
    <row r="10" spans="3:14" ht="12.75">
      <c r="C10" s="20" t="s">
        <v>12</v>
      </c>
      <c r="D10" s="15" t="s">
        <v>29</v>
      </c>
      <c r="E10" s="15" t="s">
        <v>88</v>
      </c>
      <c r="F10" s="15" t="s">
        <v>16</v>
      </c>
      <c r="G10" s="15">
        <v>160</v>
      </c>
      <c r="H10" s="28">
        <v>0.45</v>
      </c>
      <c r="I10" s="28"/>
      <c r="J10" s="28">
        <v>0</v>
      </c>
      <c r="K10" s="28">
        <v>4.4</v>
      </c>
      <c r="L10" s="28"/>
      <c r="M10" s="56" t="s">
        <v>22</v>
      </c>
      <c r="N10" s="1" t="s">
        <v>21</v>
      </c>
    </row>
    <row r="11" spans="3:14" ht="12.75">
      <c r="C11" s="20" t="s">
        <v>25</v>
      </c>
      <c r="D11" s="15" t="s">
        <v>27</v>
      </c>
      <c r="E11" s="15" t="s">
        <v>87</v>
      </c>
      <c r="F11" s="15" t="s">
        <v>16</v>
      </c>
      <c r="G11" s="15">
        <v>18</v>
      </c>
      <c r="H11" s="28">
        <v>2.27</v>
      </c>
      <c r="I11" s="28"/>
      <c r="J11" s="28">
        <v>1.38</v>
      </c>
      <c r="K11" s="28">
        <v>4.4</v>
      </c>
      <c r="L11" s="28"/>
      <c r="M11" s="56" t="s">
        <v>22</v>
      </c>
      <c r="N11" s="1" t="s">
        <v>21</v>
      </c>
    </row>
    <row r="12" spans="3:14" ht="12.75">
      <c r="C12" s="20" t="s">
        <v>25</v>
      </c>
      <c r="D12" s="15" t="s">
        <v>27</v>
      </c>
      <c r="E12" s="15" t="s">
        <v>88</v>
      </c>
      <c r="F12" s="15" t="s">
        <v>16</v>
      </c>
      <c r="G12" s="15">
        <v>30</v>
      </c>
      <c r="H12" s="28">
        <v>2.17</v>
      </c>
      <c r="I12" s="28"/>
      <c r="J12" s="28">
        <v>0.81</v>
      </c>
      <c r="K12" s="28">
        <v>3.83</v>
      </c>
      <c r="L12" s="28"/>
      <c r="M12" s="56" t="s">
        <v>22</v>
      </c>
      <c r="N12" s="1" t="s">
        <v>21</v>
      </c>
    </row>
    <row r="13" spans="3:14" ht="12.75">
      <c r="C13" s="20" t="s">
        <v>26</v>
      </c>
      <c r="D13" s="15" t="s">
        <v>27</v>
      </c>
      <c r="E13" s="15" t="s">
        <v>87</v>
      </c>
      <c r="F13" s="15" t="s">
        <v>16</v>
      </c>
      <c r="G13" s="15">
        <v>5</v>
      </c>
      <c r="H13" s="28">
        <v>1.57</v>
      </c>
      <c r="I13" s="28"/>
      <c r="J13" s="28">
        <v>0.51</v>
      </c>
      <c r="K13" s="28">
        <v>3.33</v>
      </c>
      <c r="L13" s="28"/>
      <c r="M13" s="56" t="s">
        <v>22</v>
      </c>
      <c r="N13" s="1" t="s">
        <v>21</v>
      </c>
    </row>
    <row r="14" spans="3:14" ht="12.75">
      <c r="C14" s="20" t="s">
        <v>26</v>
      </c>
      <c r="D14" s="15" t="s">
        <v>27</v>
      </c>
      <c r="E14" s="15" t="s">
        <v>88</v>
      </c>
      <c r="F14" s="15" t="s">
        <v>16</v>
      </c>
      <c r="G14" s="15">
        <v>18</v>
      </c>
      <c r="H14" s="21">
        <v>1.5</v>
      </c>
      <c r="I14" s="15"/>
      <c r="J14" s="15">
        <v>0.46</v>
      </c>
      <c r="K14" s="15">
        <v>3.81</v>
      </c>
      <c r="L14" s="15"/>
      <c r="M14" s="56" t="s">
        <v>22</v>
      </c>
      <c r="N14" s="1" t="s">
        <v>21</v>
      </c>
    </row>
    <row r="15" spans="3:14" ht="12.75">
      <c r="C15" s="20"/>
      <c r="D15" s="15"/>
      <c r="E15" s="14"/>
      <c r="F15" s="15"/>
      <c r="G15" s="15"/>
      <c r="H15" s="28"/>
      <c r="I15" s="28"/>
      <c r="J15" s="28"/>
      <c r="K15" s="28"/>
      <c r="L15" s="16"/>
      <c r="M15" s="56"/>
      <c r="N15" s="1"/>
    </row>
    <row r="16" spans="3:14" ht="12.75">
      <c r="C16" s="20" t="s">
        <v>23</v>
      </c>
      <c r="D16" s="15" t="s">
        <v>27</v>
      </c>
      <c r="E16" s="14" t="s">
        <v>11</v>
      </c>
      <c r="F16" s="15" t="s">
        <v>31</v>
      </c>
      <c r="G16" s="16">
        <v>43</v>
      </c>
      <c r="H16" s="29">
        <v>1.53</v>
      </c>
      <c r="I16" s="28"/>
      <c r="J16" s="28"/>
      <c r="K16" s="28"/>
      <c r="L16" s="13"/>
      <c r="M16" s="56" t="s">
        <v>22</v>
      </c>
      <c r="N16" s="1" t="s">
        <v>21</v>
      </c>
    </row>
    <row r="17" spans="3:14" ht="12.75">
      <c r="C17" s="20" t="s">
        <v>24</v>
      </c>
      <c r="D17" s="15" t="s">
        <v>28</v>
      </c>
      <c r="E17" s="14" t="s">
        <v>11</v>
      </c>
      <c r="F17" s="15" t="s">
        <v>31</v>
      </c>
      <c r="G17" s="15">
        <v>50</v>
      </c>
      <c r="H17" s="28">
        <v>0.62</v>
      </c>
      <c r="I17" s="28"/>
      <c r="J17" s="28"/>
      <c r="K17" s="28"/>
      <c r="L17" s="13"/>
      <c r="M17" s="56" t="s">
        <v>22</v>
      </c>
      <c r="N17" s="1" t="s">
        <v>21</v>
      </c>
    </row>
    <row r="18" spans="3:14" ht="12.75">
      <c r="C18" s="20" t="s">
        <v>12</v>
      </c>
      <c r="D18" s="15" t="s">
        <v>29</v>
      </c>
      <c r="E18" s="14" t="s">
        <v>11</v>
      </c>
      <c r="F18" s="15" t="s">
        <v>31</v>
      </c>
      <c r="G18" s="15">
        <v>193</v>
      </c>
      <c r="H18" s="28">
        <v>0.43</v>
      </c>
      <c r="I18" s="28"/>
      <c r="J18" s="28"/>
      <c r="K18" s="28"/>
      <c r="L18" s="15"/>
      <c r="M18" s="56" t="s">
        <v>22</v>
      </c>
      <c r="N18" s="1" t="s">
        <v>21</v>
      </c>
    </row>
    <row r="19" spans="3:14" ht="12.75">
      <c r="C19" s="20" t="s">
        <v>25</v>
      </c>
      <c r="D19" s="15" t="s">
        <v>27</v>
      </c>
      <c r="E19" s="14" t="s">
        <v>11</v>
      </c>
      <c r="F19" s="15" t="s">
        <v>31</v>
      </c>
      <c r="G19" s="16">
        <v>48</v>
      </c>
      <c r="H19" s="29">
        <v>1.77</v>
      </c>
      <c r="I19" s="28"/>
      <c r="J19" s="28"/>
      <c r="K19" s="28"/>
      <c r="L19" s="15"/>
      <c r="M19" s="56" t="s">
        <v>22</v>
      </c>
      <c r="N19" s="1" t="s">
        <v>21</v>
      </c>
    </row>
    <row r="20" spans="3:14" ht="12.75">
      <c r="C20" s="20" t="s">
        <v>26</v>
      </c>
      <c r="D20" s="15" t="s">
        <v>27</v>
      </c>
      <c r="E20" s="14" t="s">
        <v>11</v>
      </c>
      <c r="F20" s="15" t="s">
        <v>31</v>
      </c>
      <c r="G20" s="16">
        <v>23</v>
      </c>
      <c r="H20" s="29">
        <v>1.13</v>
      </c>
      <c r="I20" s="28"/>
      <c r="J20" s="28"/>
      <c r="K20" s="28"/>
      <c r="L20" s="15"/>
      <c r="M20" s="56" t="s">
        <v>22</v>
      </c>
      <c r="N20" s="1" t="s">
        <v>21</v>
      </c>
    </row>
    <row r="21" spans="3:14" ht="12.75">
      <c r="C21" s="8" t="s">
        <v>15</v>
      </c>
      <c r="D21" s="9"/>
      <c r="E21" s="9" t="s">
        <v>89</v>
      </c>
      <c r="F21" s="9"/>
      <c r="G21" s="9"/>
      <c r="H21" s="33">
        <v>2.2</v>
      </c>
      <c r="I21" s="9"/>
      <c r="J21" s="9"/>
      <c r="K21" s="9"/>
      <c r="L21" s="9" t="s">
        <v>9</v>
      </c>
      <c r="M21" s="57" t="s">
        <v>37</v>
      </c>
      <c r="N21" s="34"/>
    </row>
    <row r="22" spans="3:14" ht="12.75">
      <c r="C22" s="6" t="s">
        <v>8</v>
      </c>
      <c r="D22" s="7"/>
      <c r="E22" s="7" t="s">
        <v>38</v>
      </c>
      <c r="F22" s="7" t="s">
        <v>13</v>
      </c>
      <c r="G22" s="7">
        <v>14</v>
      </c>
      <c r="H22" s="31"/>
      <c r="I22" s="7"/>
      <c r="J22" s="7">
        <v>0.2</v>
      </c>
      <c r="K22" s="7">
        <v>2.7</v>
      </c>
      <c r="L22" s="7" t="s">
        <v>9</v>
      </c>
      <c r="M22" s="58" t="s">
        <v>39</v>
      </c>
      <c r="N22" s="32"/>
    </row>
    <row r="23" spans="3:14" ht="12.75">
      <c r="C23" s="8" t="s">
        <v>19</v>
      </c>
      <c r="D23" s="9"/>
      <c r="E23" s="9" t="s">
        <v>90</v>
      </c>
      <c r="F23" s="9" t="s">
        <v>31</v>
      </c>
      <c r="G23" s="9"/>
      <c r="H23" s="33">
        <v>8.4</v>
      </c>
      <c r="I23" s="9"/>
      <c r="J23" s="9"/>
      <c r="K23" s="9"/>
      <c r="L23" s="9" t="s">
        <v>9</v>
      </c>
      <c r="M23" s="57" t="s">
        <v>43</v>
      </c>
      <c r="N23" s="34"/>
    </row>
    <row r="24" spans="3:14" ht="12.75">
      <c r="C24" s="13"/>
      <c r="D24" s="15"/>
      <c r="E24" s="9" t="s">
        <v>90</v>
      </c>
      <c r="F24" s="15" t="s">
        <v>41</v>
      </c>
      <c r="G24" s="15"/>
      <c r="H24" s="28">
        <v>6</v>
      </c>
      <c r="I24" s="15"/>
      <c r="J24" s="15"/>
      <c r="K24" s="15"/>
      <c r="L24" s="15"/>
      <c r="M24" s="56"/>
      <c r="N24" s="2"/>
    </row>
    <row r="25" spans="3:14" ht="12.75">
      <c r="C25" s="17"/>
      <c r="D25" s="7"/>
      <c r="E25" s="9" t="s">
        <v>90</v>
      </c>
      <c r="F25" s="7" t="s">
        <v>42</v>
      </c>
      <c r="G25" s="7"/>
      <c r="H25" s="31">
        <v>3.3</v>
      </c>
      <c r="I25" s="7"/>
      <c r="J25" s="7"/>
      <c r="K25" s="7"/>
      <c r="L25" s="17"/>
      <c r="M25" s="58"/>
      <c r="N25" s="32"/>
    </row>
    <row r="26" spans="3:14" ht="12.75">
      <c r="C26" s="25" t="s">
        <v>8</v>
      </c>
      <c r="D26" s="25"/>
      <c r="E26" s="35" t="s">
        <v>44</v>
      </c>
      <c r="F26" s="25"/>
      <c r="G26" s="36"/>
      <c r="H26" s="38">
        <v>0.47</v>
      </c>
      <c r="I26" s="36"/>
      <c r="J26" s="4"/>
      <c r="K26" s="4">
        <v>4.45</v>
      </c>
      <c r="L26" s="25" t="s">
        <v>9</v>
      </c>
      <c r="M26" s="59" t="s">
        <v>45</v>
      </c>
      <c r="N26" s="37"/>
    </row>
    <row r="27" spans="3:14" ht="25.5">
      <c r="C27" s="12" t="s">
        <v>8</v>
      </c>
      <c r="D27" s="12"/>
      <c r="E27" s="11" t="s">
        <v>46</v>
      </c>
      <c r="F27" s="12"/>
      <c r="G27" s="10">
        <v>235</v>
      </c>
      <c r="H27" s="40">
        <v>0.34</v>
      </c>
      <c r="I27" s="10"/>
      <c r="J27" s="9"/>
      <c r="K27" s="9"/>
      <c r="L27" s="12"/>
      <c r="M27" s="57" t="s">
        <v>57</v>
      </c>
      <c r="N27" s="34"/>
    </row>
    <row r="28" spans="3:14" ht="25.5">
      <c r="C28" s="13"/>
      <c r="D28" s="13"/>
      <c r="E28" s="14" t="s">
        <v>47</v>
      </c>
      <c r="F28" s="13"/>
      <c r="G28" s="16">
        <v>339</v>
      </c>
      <c r="H28" s="39">
        <v>0.52</v>
      </c>
      <c r="I28" s="22"/>
      <c r="J28" s="15"/>
      <c r="K28" s="15"/>
      <c r="L28" s="13"/>
      <c r="M28" s="56"/>
      <c r="N28" s="2"/>
    </row>
    <row r="29" spans="3:14" ht="25.5">
      <c r="C29" s="13"/>
      <c r="D29" s="13"/>
      <c r="E29" s="14" t="s">
        <v>48</v>
      </c>
      <c r="F29" s="13"/>
      <c r="G29" s="16">
        <v>222</v>
      </c>
      <c r="H29" s="39">
        <v>0.54</v>
      </c>
      <c r="I29" s="22"/>
      <c r="J29" s="15"/>
      <c r="K29" s="15"/>
      <c r="L29" s="13"/>
      <c r="M29" s="56"/>
      <c r="N29" s="2"/>
    </row>
    <row r="30" spans="3:14" ht="25.5">
      <c r="C30" s="2"/>
      <c r="D30" s="2"/>
      <c r="E30" s="14" t="s">
        <v>49</v>
      </c>
      <c r="F30" s="2"/>
      <c r="G30" s="16">
        <v>31</v>
      </c>
      <c r="H30" s="39">
        <v>0.72</v>
      </c>
      <c r="I30" s="15"/>
      <c r="J30" s="15"/>
      <c r="K30" s="15"/>
      <c r="L30" s="2"/>
      <c r="M30" s="60"/>
      <c r="N30" s="2"/>
    </row>
    <row r="31" spans="3:14" ht="25.5">
      <c r="C31" s="2"/>
      <c r="D31" s="2"/>
      <c r="E31" s="14" t="s">
        <v>50</v>
      </c>
      <c r="F31" s="2"/>
      <c r="G31" s="16">
        <v>234</v>
      </c>
      <c r="H31" s="39">
        <v>0.28</v>
      </c>
      <c r="I31" s="15"/>
      <c r="J31" s="15"/>
      <c r="K31" s="15"/>
      <c r="L31" s="2"/>
      <c r="M31" s="60"/>
      <c r="N31" s="2"/>
    </row>
    <row r="32" spans="3:14" ht="25.5">
      <c r="C32" s="2"/>
      <c r="D32" s="2"/>
      <c r="E32" s="14" t="s">
        <v>51</v>
      </c>
      <c r="F32" s="2"/>
      <c r="G32" s="16">
        <v>336</v>
      </c>
      <c r="H32" s="39">
        <v>0.41</v>
      </c>
      <c r="I32" s="15"/>
      <c r="J32" s="15"/>
      <c r="K32" s="15"/>
      <c r="L32" s="2"/>
      <c r="M32" s="60"/>
      <c r="N32" s="2"/>
    </row>
    <row r="33" spans="3:14" ht="25.5">
      <c r="C33" s="2"/>
      <c r="D33" s="2"/>
      <c r="E33" s="14" t="s">
        <v>52</v>
      </c>
      <c r="F33" s="2"/>
      <c r="G33" s="16">
        <v>220</v>
      </c>
      <c r="H33" s="39">
        <v>0.5</v>
      </c>
      <c r="I33" s="15"/>
      <c r="J33" s="15"/>
      <c r="K33" s="15"/>
      <c r="L33" s="2"/>
      <c r="M33" s="60"/>
      <c r="N33" s="2"/>
    </row>
    <row r="34" spans="3:14" ht="25.5">
      <c r="C34" s="2"/>
      <c r="D34" s="2"/>
      <c r="E34" s="14" t="s">
        <v>53</v>
      </c>
      <c r="F34" s="2"/>
      <c r="G34" s="16">
        <v>31</v>
      </c>
      <c r="H34" s="39">
        <v>0.69</v>
      </c>
      <c r="I34" s="15"/>
      <c r="J34" s="15"/>
      <c r="K34" s="15"/>
      <c r="L34" s="2"/>
      <c r="M34" s="60"/>
      <c r="N34" s="2"/>
    </row>
    <row r="35" spans="3:14" ht="25.5">
      <c r="C35" s="2"/>
      <c r="D35" s="2"/>
      <c r="E35" s="14" t="s">
        <v>54</v>
      </c>
      <c r="F35" s="2"/>
      <c r="G35" s="48"/>
      <c r="H35" s="39">
        <v>0.39</v>
      </c>
      <c r="I35" s="15"/>
      <c r="J35" s="15" t="s">
        <v>56</v>
      </c>
      <c r="K35" s="15">
        <v>3.9</v>
      </c>
      <c r="L35" s="2"/>
      <c r="M35" s="60"/>
      <c r="N35" s="2"/>
    </row>
    <row r="36" spans="3:14" ht="25.5">
      <c r="C36" s="2"/>
      <c r="D36" s="2"/>
      <c r="E36" s="14" t="s">
        <v>55</v>
      </c>
      <c r="F36" s="2"/>
      <c r="G36" s="48"/>
      <c r="H36" s="39">
        <v>0.47</v>
      </c>
      <c r="I36" s="15"/>
      <c r="J36" s="15" t="s">
        <v>56</v>
      </c>
      <c r="K36" s="15">
        <v>4.45</v>
      </c>
      <c r="L36" s="2"/>
      <c r="M36" s="60"/>
      <c r="N36" s="2"/>
    </row>
    <row r="37" spans="2:14" ht="12.75">
      <c r="B37" s="41" t="s">
        <v>62</v>
      </c>
      <c r="C37" s="37"/>
      <c r="D37" s="37"/>
      <c r="E37" s="37"/>
      <c r="F37" s="37"/>
      <c r="G37" s="49"/>
      <c r="H37" s="50"/>
      <c r="I37" s="49"/>
      <c r="J37" s="49"/>
      <c r="K37" s="49"/>
      <c r="L37" s="37"/>
      <c r="M37" s="61"/>
      <c r="N37" s="37"/>
    </row>
    <row r="38" spans="2:14" s="24" customFormat="1" ht="12.75">
      <c r="B38" s="45"/>
      <c r="C38" s="13" t="s">
        <v>15</v>
      </c>
      <c r="D38" s="13"/>
      <c r="E38" s="13" t="s">
        <v>72</v>
      </c>
      <c r="F38" s="13"/>
      <c r="G38" s="15"/>
      <c r="H38" s="30" t="s">
        <v>73</v>
      </c>
      <c r="I38" s="15"/>
      <c r="J38" s="15"/>
      <c r="K38" s="15">
        <v>35</v>
      </c>
      <c r="L38" s="13" t="s">
        <v>9</v>
      </c>
      <c r="M38" s="56" t="s">
        <v>74</v>
      </c>
      <c r="N38" s="13"/>
    </row>
    <row r="39" spans="2:158" s="24" customFormat="1" ht="12.75">
      <c r="B39" s="45"/>
      <c r="C39" s="25" t="s">
        <v>19</v>
      </c>
      <c r="D39" s="25"/>
      <c r="E39" s="25" t="s">
        <v>58</v>
      </c>
      <c r="F39" s="4" t="s">
        <v>75</v>
      </c>
      <c r="G39" s="4"/>
      <c r="H39" s="46" t="s">
        <v>76</v>
      </c>
      <c r="I39" s="4"/>
      <c r="J39" s="4"/>
      <c r="K39" s="4"/>
      <c r="L39" s="25" t="s">
        <v>9</v>
      </c>
      <c r="M39" s="59" t="s">
        <v>77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</row>
    <row r="40" spans="2:14" s="24" customFormat="1" ht="12.75">
      <c r="B40" s="45"/>
      <c r="C40" s="12" t="s">
        <v>59</v>
      </c>
      <c r="D40" s="12"/>
      <c r="E40" s="12" t="s">
        <v>78</v>
      </c>
      <c r="F40" s="9" t="s">
        <v>42</v>
      </c>
      <c r="G40" s="9"/>
      <c r="H40" s="33"/>
      <c r="I40" s="9"/>
      <c r="J40" s="9"/>
      <c r="K40" s="9">
        <v>15</v>
      </c>
      <c r="L40" s="12" t="s">
        <v>9</v>
      </c>
      <c r="M40" s="57" t="s">
        <v>80</v>
      </c>
      <c r="N40" s="12"/>
    </row>
    <row r="41" spans="2:14" s="24" customFormat="1" ht="12.75">
      <c r="B41" s="45"/>
      <c r="C41" s="17"/>
      <c r="D41" s="17"/>
      <c r="E41" s="17" t="s">
        <v>79</v>
      </c>
      <c r="F41" s="7" t="s">
        <v>42</v>
      </c>
      <c r="G41" s="7"/>
      <c r="H41" s="31"/>
      <c r="I41" s="7"/>
      <c r="J41" s="7"/>
      <c r="K41" s="7">
        <v>18</v>
      </c>
      <c r="L41" s="17" t="s">
        <v>9</v>
      </c>
      <c r="M41" s="58"/>
      <c r="N41" s="17"/>
    </row>
    <row r="42" spans="2:14" s="24" customFormat="1" ht="12.75">
      <c r="B42" s="45"/>
      <c r="C42" s="25" t="s">
        <v>18</v>
      </c>
      <c r="D42" s="25"/>
      <c r="E42" s="25" t="s">
        <v>81</v>
      </c>
      <c r="F42" s="4" t="s">
        <v>82</v>
      </c>
      <c r="G42" s="4"/>
      <c r="H42" s="47">
        <v>3.5</v>
      </c>
      <c r="I42" s="4"/>
      <c r="J42" s="4"/>
      <c r="K42" s="4">
        <v>5.2</v>
      </c>
      <c r="L42" s="25" t="s">
        <v>9</v>
      </c>
      <c r="M42" s="59" t="s">
        <v>83</v>
      </c>
      <c r="N42" s="25"/>
    </row>
    <row r="43" spans="2:14" s="24" customFormat="1" ht="12.75">
      <c r="B43" s="45"/>
      <c r="C43" s="25" t="s">
        <v>84</v>
      </c>
      <c r="D43" s="25"/>
      <c r="E43" s="25" t="s">
        <v>85</v>
      </c>
      <c r="F43" s="4" t="s">
        <v>60</v>
      </c>
      <c r="G43" s="4"/>
      <c r="H43" s="47">
        <v>3.7</v>
      </c>
      <c r="I43" s="4"/>
      <c r="J43" s="4"/>
      <c r="K43" s="4"/>
      <c r="L43" s="25" t="s">
        <v>9</v>
      </c>
      <c r="M43" s="59" t="s">
        <v>86</v>
      </c>
      <c r="N43" s="25"/>
    </row>
    <row r="44" spans="3:13" s="24" customFormat="1" ht="12.75">
      <c r="C44" s="13"/>
      <c r="D44" s="13"/>
      <c r="E44" s="13"/>
      <c r="F44" s="13"/>
      <c r="G44" s="15"/>
      <c r="H44" s="28"/>
      <c r="I44" s="15"/>
      <c r="J44" s="15"/>
      <c r="K44" s="15"/>
      <c r="L44" s="13"/>
      <c r="M44" s="56"/>
    </row>
    <row r="45" spans="2:14" ht="12.75">
      <c r="B45" s="41" t="s">
        <v>64</v>
      </c>
      <c r="C45" s="37"/>
      <c r="D45" s="37"/>
      <c r="E45" s="37"/>
      <c r="F45" s="37"/>
      <c r="G45" s="49"/>
      <c r="H45" s="49"/>
      <c r="I45" s="49"/>
      <c r="J45" s="49"/>
      <c r="K45" s="49"/>
      <c r="L45" s="37"/>
      <c r="M45" s="61"/>
      <c r="N45" s="37"/>
    </row>
    <row r="46" spans="2:14" ht="12.75">
      <c r="B46" s="45"/>
      <c r="C46" s="20" t="s">
        <v>23</v>
      </c>
      <c r="D46" s="15" t="s">
        <v>27</v>
      </c>
      <c r="E46" s="14" t="s">
        <v>34</v>
      </c>
      <c r="F46" s="15" t="s">
        <v>31</v>
      </c>
      <c r="G46" s="16">
        <v>11</v>
      </c>
      <c r="H46" s="29">
        <v>4.44</v>
      </c>
      <c r="I46" s="28"/>
      <c r="J46" s="28"/>
      <c r="K46" s="28"/>
      <c r="L46" s="13"/>
      <c r="M46" s="56" t="s">
        <v>22</v>
      </c>
      <c r="N46" s="1" t="s">
        <v>21</v>
      </c>
    </row>
    <row r="47" spans="2:14" ht="12.75">
      <c r="B47" s="45"/>
      <c r="C47" s="20" t="s">
        <v>24</v>
      </c>
      <c r="D47" s="15" t="s">
        <v>28</v>
      </c>
      <c r="E47" s="14" t="s">
        <v>34</v>
      </c>
      <c r="F47" s="15" t="s">
        <v>31</v>
      </c>
      <c r="G47" s="16">
        <v>19</v>
      </c>
      <c r="H47" s="29">
        <v>0.92</v>
      </c>
      <c r="I47" s="28"/>
      <c r="J47" s="28"/>
      <c r="K47" s="28"/>
      <c r="L47" s="13"/>
      <c r="M47" s="56" t="s">
        <v>22</v>
      </c>
      <c r="N47" s="1" t="s">
        <v>21</v>
      </c>
    </row>
    <row r="48" spans="2:14" ht="12.75">
      <c r="B48" s="45"/>
      <c r="C48" s="20" t="s">
        <v>12</v>
      </c>
      <c r="D48" s="15" t="s">
        <v>29</v>
      </c>
      <c r="E48" s="14" t="s">
        <v>34</v>
      </c>
      <c r="F48" s="15" t="s">
        <v>31</v>
      </c>
      <c r="G48" s="15">
        <v>71</v>
      </c>
      <c r="H48" s="28">
        <v>0.71</v>
      </c>
      <c r="I48" s="28"/>
      <c r="J48" s="28"/>
      <c r="K48" s="28"/>
      <c r="L48" s="15"/>
      <c r="M48" s="56" t="s">
        <v>22</v>
      </c>
      <c r="N48" s="1" t="s">
        <v>21</v>
      </c>
    </row>
    <row r="49" spans="2:14" ht="12.75">
      <c r="B49" s="45"/>
      <c r="C49" s="20" t="s">
        <v>25</v>
      </c>
      <c r="D49" s="15" t="s">
        <v>27</v>
      </c>
      <c r="E49" s="14" t="s">
        <v>34</v>
      </c>
      <c r="F49" s="15" t="s">
        <v>31</v>
      </c>
      <c r="G49" s="15">
        <v>29</v>
      </c>
      <c r="H49" s="28">
        <v>2.7</v>
      </c>
      <c r="I49" s="28"/>
      <c r="J49" s="28"/>
      <c r="K49" s="28"/>
      <c r="L49" s="15"/>
      <c r="M49" s="56" t="s">
        <v>22</v>
      </c>
      <c r="N49" s="1" t="s">
        <v>21</v>
      </c>
    </row>
    <row r="50" spans="2:14" ht="12.75">
      <c r="B50" s="45"/>
      <c r="C50" s="20" t="s">
        <v>26</v>
      </c>
      <c r="D50" s="15" t="s">
        <v>27</v>
      </c>
      <c r="E50" s="14" t="s">
        <v>34</v>
      </c>
      <c r="F50" s="15" t="s">
        <v>31</v>
      </c>
      <c r="G50" s="15">
        <v>18</v>
      </c>
      <c r="H50" s="28">
        <v>1.26</v>
      </c>
      <c r="I50" s="28"/>
      <c r="J50" s="28"/>
      <c r="K50" s="28"/>
      <c r="L50" s="15"/>
      <c r="M50" s="56" t="s">
        <v>22</v>
      </c>
      <c r="N50" s="1" t="s">
        <v>21</v>
      </c>
    </row>
    <row r="51" spans="2:14" ht="12.75">
      <c r="B51" s="45"/>
      <c r="C51" s="20" t="s">
        <v>23</v>
      </c>
      <c r="D51" s="15" t="s">
        <v>27</v>
      </c>
      <c r="E51" s="14" t="s">
        <v>35</v>
      </c>
      <c r="F51" s="15" t="s">
        <v>31</v>
      </c>
      <c r="G51" s="16">
        <v>2</v>
      </c>
      <c r="H51" s="29">
        <v>2.36</v>
      </c>
      <c r="I51" s="21"/>
      <c r="J51" s="21"/>
      <c r="K51" s="21"/>
      <c r="L51" s="13"/>
      <c r="M51" s="56" t="s">
        <v>22</v>
      </c>
      <c r="N51" s="1" t="s">
        <v>21</v>
      </c>
    </row>
    <row r="52" spans="2:14" ht="12.75">
      <c r="B52" s="45"/>
      <c r="C52" s="20" t="s">
        <v>24</v>
      </c>
      <c r="D52" s="15" t="s">
        <v>28</v>
      </c>
      <c r="E52" s="14" t="s">
        <v>35</v>
      </c>
      <c r="F52" s="15" t="s">
        <v>31</v>
      </c>
      <c r="G52" s="16">
        <v>4</v>
      </c>
      <c r="H52" s="29">
        <v>0.79</v>
      </c>
      <c r="I52" s="28"/>
      <c r="J52" s="28"/>
      <c r="K52" s="28"/>
      <c r="L52" s="13"/>
      <c r="M52" s="56" t="s">
        <v>22</v>
      </c>
      <c r="N52" s="1" t="s">
        <v>21</v>
      </c>
    </row>
    <row r="53" spans="2:14" ht="12.75">
      <c r="B53" s="45"/>
      <c r="C53" s="20" t="s">
        <v>12</v>
      </c>
      <c r="D53" s="15" t="s">
        <v>29</v>
      </c>
      <c r="E53" s="14" t="s">
        <v>35</v>
      </c>
      <c r="F53" s="15" t="s">
        <v>31</v>
      </c>
      <c r="G53" s="15">
        <v>29</v>
      </c>
      <c r="H53" s="28">
        <v>0.54</v>
      </c>
      <c r="I53" s="28"/>
      <c r="J53" s="28"/>
      <c r="K53" s="28"/>
      <c r="L53" s="16"/>
      <c r="M53" s="56" t="s">
        <v>22</v>
      </c>
      <c r="N53" s="1" t="s">
        <v>21</v>
      </c>
    </row>
    <row r="54" spans="2:14" ht="12.75">
      <c r="B54" s="45"/>
      <c r="C54" s="20" t="s">
        <v>25</v>
      </c>
      <c r="D54" s="15" t="s">
        <v>27</v>
      </c>
      <c r="E54" s="14" t="s">
        <v>35</v>
      </c>
      <c r="F54" s="15" t="s">
        <v>31</v>
      </c>
      <c r="G54" s="15">
        <v>16</v>
      </c>
      <c r="H54" s="28">
        <v>2.03</v>
      </c>
      <c r="I54" s="28"/>
      <c r="J54" s="28"/>
      <c r="K54" s="28"/>
      <c r="L54" s="15"/>
      <c r="M54" s="56" t="s">
        <v>22</v>
      </c>
      <c r="N54" s="1" t="s">
        <v>21</v>
      </c>
    </row>
    <row r="55" spans="2:14" ht="12.75">
      <c r="B55" s="45"/>
      <c r="C55" s="20" t="s">
        <v>26</v>
      </c>
      <c r="D55" s="15" t="s">
        <v>27</v>
      </c>
      <c r="E55" s="14" t="s">
        <v>35</v>
      </c>
      <c r="F55" s="15" t="s">
        <v>31</v>
      </c>
      <c r="G55" s="15">
        <v>11</v>
      </c>
      <c r="H55" s="28">
        <v>0.62</v>
      </c>
      <c r="I55" s="28"/>
      <c r="J55" s="28"/>
      <c r="K55" s="28"/>
      <c r="L55" s="15"/>
      <c r="M55" s="56" t="s">
        <v>22</v>
      </c>
      <c r="N55" s="1" t="s">
        <v>21</v>
      </c>
    </row>
    <row r="56" spans="2:14" ht="12.75">
      <c r="B56" s="45"/>
      <c r="C56" s="20" t="s">
        <v>23</v>
      </c>
      <c r="D56" s="15" t="s">
        <v>27</v>
      </c>
      <c r="E56" s="14" t="s">
        <v>32</v>
      </c>
      <c r="F56" s="16" t="s">
        <v>31</v>
      </c>
      <c r="G56" s="16">
        <v>35</v>
      </c>
      <c r="H56" s="29">
        <v>4.17</v>
      </c>
      <c r="I56" s="28"/>
      <c r="J56" s="28"/>
      <c r="K56" s="28"/>
      <c r="L56" s="13"/>
      <c r="M56" s="56" t="s">
        <v>22</v>
      </c>
      <c r="N56" s="1" t="s">
        <v>21</v>
      </c>
    </row>
    <row r="57" spans="2:14" ht="12.75">
      <c r="B57" s="45"/>
      <c r="C57" s="20" t="s">
        <v>24</v>
      </c>
      <c r="D57" s="15" t="s">
        <v>28</v>
      </c>
      <c r="E57" s="14" t="s">
        <v>32</v>
      </c>
      <c r="F57" s="16" t="s">
        <v>31</v>
      </c>
      <c r="G57" s="16">
        <v>27</v>
      </c>
      <c r="H57" s="29">
        <v>1.52</v>
      </c>
      <c r="I57" s="28"/>
      <c r="J57" s="28"/>
      <c r="K57" s="28"/>
      <c r="L57" s="13"/>
      <c r="M57" s="56" t="s">
        <v>22</v>
      </c>
      <c r="N57" s="1" t="s">
        <v>21</v>
      </c>
    </row>
    <row r="58" spans="2:14" ht="12.75">
      <c r="B58" s="45"/>
      <c r="C58" s="20" t="s">
        <v>12</v>
      </c>
      <c r="D58" s="15" t="s">
        <v>29</v>
      </c>
      <c r="E58" s="14" t="s">
        <v>32</v>
      </c>
      <c r="F58" s="16" t="s">
        <v>31</v>
      </c>
      <c r="G58" s="15">
        <v>130</v>
      </c>
      <c r="H58" s="30">
        <v>1.24</v>
      </c>
      <c r="I58" s="28"/>
      <c r="J58" s="28"/>
      <c r="K58" s="28"/>
      <c r="L58" s="15"/>
      <c r="M58" s="56" t="s">
        <v>22</v>
      </c>
      <c r="N58" s="1" t="s">
        <v>21</v>
      </c>
    </row>
    <row r="59" spans="2:14" ht="12.75">
      <c r="B59" s="45"/>
      <c r="C59" s="20" t="s">
        <v>25</v>
      </c>
      <c r="D59" s="15" t="s">
        <v>27</v>
      </c>
      <c r="E59" s="14" t="s">
        <v>32</v>
      </c>
      <c r="F59" s="16" t="s">
        <v>31</v>
      </c>
      <c r="G59" s="15">
        <v>40</v>
      </c>
      <c r="H59" s="28">
        <v>3.6</v>
      </c>
      <c r="I59" s="28"/>
      <c r="J59" s="28"/>
      <c r="K59" s="28"/>
      <c r="L59" s="15"/>
      <c r="M59" s="56" t="s">
        <v>22</v>
      </c>
      <c r="N59" s="1" t="s">
        <v>21</v>
      </c>
    </row>
    <row r="60" spans="2:14" ht="12.75">
      <c r="B60" s="45"/>
      <c r="C60" s="20" t="s">
        <v>26</v>
      </c>
      <c r="D60" s="15" t="s">
        <v>27</v>
      </c>
      <c r="E60" s="14" t="s">
        <v>32</v>
      </c>
      <c r="F60" s="16" t="s">
        <v>31</v>
      </c>
      <c r="G60" s="15">
        <v>19</v>
      </c>
      <c r="H60" s="28">
        <v>1.35</v>
      </c>
      <c r="I60" s="28"/>
      <c r="J60" s="28"/>
      <c r="K60" s="28"/>
      <c r="L60" s="15"/>
      <c r="M60" s="56" t="s">
        <v>22</v>
      </c>
      <c r="N60" s="1" t="s">
        <v>21</v>
      </c>
    </row>
    <row r="61" spans="2:14" ht="12.75">
      <c r="B61" s="45"/>
      <c r="C61" s="20" t="s">
        <v>23</v>
      </c>
      <c r="D61" s="15" t="s">
        <v>27</v>
      </c>
      <c r="E61" s="14" t="s">
        <v>33</v>
      </c>
      <c r="F61" s="15" t="s">
        <v>31</v>
      </c>
      <c r="G61" s="16">
        <v>6</v>
      </c>
      <c r="H61" s="29">
        <v>4.59</v>
      </c>
      <c r="I61" s="28"/>
      <c r="J61" s="28"/>
      <c r="K61" s="28"/>
      <c r="L61" s="13"/>
      <c r="M61" s="56" t="s">
        <v>22</v>
      </c>
      <c r="N61" s="1" t="s">
        <v>21</v>
      </c>
    </row>
    <row r="62" spans="2:14" ht="12.75">
      <c r="B62" s="45"/>
      <c r="C62" s="20" t="s">
        <v>24</v>
      </c>
      <c r="D62" s="15" t="s">
        <v>28</v>
      </c>
      <c r="E62" s="14" t="s">
        <v>33</v>
      </c>
      <c r="F62" s="15" t="s">
        <v>31</v>
      </c>
      <c r="G62" s="16">
        <v>5</v>
      </c>
      <c r="H62" s="29">
        <v>1.77</v>
      </c>
      <c r="I62" s="28"/>
      <c r="J62" s="28"/>
      <c r="K62" s="28"/>
      <c r="L62" s="13"/>
      <c r="M62" s="56" t="s">
        <v>22</v>
      </c>
      <c r="N62" s="1" t="s">
        <v>21</v>
      </c>
    </row>
    <row r="63" spans="2:14" ht="12.75">
      <c r="B63" s="45"/>
      <c r="C63" s="20" t="s">
        <v>12</v>
      </c>
      <c r="D63" s="15" t="s">
        <v>29</v>
      </c>
      <c r="E63" s="14" t="s">
        <v>33</v>
      </c>
      <c r="F63" s="15" t="s">
        <v>31</v>
      </c>
      <c r="G63" s="15">
        <v>6</v>
      </c>
      <c r="H63" s="28">
        <v>0.97</v>
      </c>
      <c r="I63" s="28"/>
      <c r="J63" s="28"/>
      <c r="K63" s="28"/>
      <c r="L63" s="15"/>
      <c r="M63" s="56" t="s">
        <v>22</v>
      </c>
      <c r="N63" s="1" t="s">
        <v>21</v>
      </c>
    </row>
    <row r="64" spans="2:14" ht="12.75">
      <c r="B64" s="45"/>
      <c r="C64" s="20" t="s">
        <v>25</v>
      </c>
      <c r="D64" s="15" t="s">
        <v>27</v>
      </c>
      <c r="E64" s="14" t="s">
        <v>33</v>
      </c>
      <c r="F64" s="15" t="s">
        <v>31</v>
      </c>
      <c r="G64" s="15">
        <v>4</v>
      </c>
      <c r="H64" s="28">
        <v>3.26</v>
      </c>
      <c r="I64" s="28"/>
      <c r="J64" s="28"/>
      <c r="K64" s="28"/>
      <c r="L64" s="15"/>
      <c r="M64" s="56" t="s">
        <v>22</v>
      </c>
      <c r="N64" s="1" t="s">
        <v>21</v>
      </c>
    </row>
    <row r="65" spans="2:14" ht="12.75">
      <c r="B65" s="45"/>
      <c r="C65" s="20" t="s">
        <v>26</v>
      </c>
      <c r="D65" s="15" t="s">
        <v>27</v>
      </c>
      <c r="E65" s="14" t="s">
        <v>33</v>
      </c>
      <c r="F65" s="15" t="s">
        <v>31</v>
      </c>
      <c r="G65" s="15">
        <v>0</v>
      </c>
      <c r="H65" s="28"/>
      <c r="I65" s="28"/>
      <c r="J65" s="28"/>
      <c r="K65" s="28"/>
      <c r="L65" s="13"/>
      <c r="M65" s="56" t="s">
        <v>22</v>
      </c>
      <c r="N65" s="1" t="s">
        <v>21</v>
      </c>
    </row>
    <row r="66" spans="2:14" ht="12.75">
      <c r="B66" s="45"/>
      <c r="C66" s="20" t="s">
        <v>23</v>
      </c>
      <c r="D66" s="15" t="s">
        <v>27</v>
      </c>
      <c r="E66" s="14" t="s">
        <v>36</v>
      </c>
      <c r="F66" s="15" t="s">
        <v>31</v>
      </c>
      <c r="G66" s="16">
        <v>25</v>
      </c>
      <c r="H66" s="29">
        <v>2.04</v>
      </c>
      <c r="I66" s="21"/>
      <c r="J66" s="21"/>
      <c r="K66" s="21"/>
      <c r="L66" s="13"/>
      <c r="M66" s="56" t="s">
        <v>22</v>
      </c>
      <c r="N66" s="1" t="s">
        <v>21</v>
      </c>
    </row>
    <row r="67" spans="2:14" ht="12.75">
      <c r="B67" s="45"/>
      <c r="C67" s="20" t="s">
        <v>24</v>
      </c>
      <c r="D67" s="15" t="s">
        <v>28</v>
      </c>
      <c r="E67" s="14" t="s">
        <v>36</v>
      </c>
      <c r="F67" s="15" t="s">
        <v>31</v>
      </c>
      <c r="G67" s="15">
        <v>46</v>
      </c>
      <c r="H67" s="28">
        <v>0.73</v>
      </c>
      <c r="I67" s="28"/>
      <c r="J67" s="28"/>
      <c r="K67" s="28"/>
      <c r="L67" s="15"/>
      <c r="M67" s="56" t="s">
        <v>22</v>
      </c>
      <c r="N67" s="1" t="s">
        <v>21</v>
      </c>
    </row>
    <row r="68" spans="2:14" ht="12.75">
      <c r="B68" s="45"/>
      <c r="C68" s="20" t="s">
        <v>12</v>
      </c>
      <c r="D68" s="15" t="s">
        <v>29</v>
      </c>
      <c r="E68" s="14" t="s">
        <v>36</v>
      </c>
      <c r="F68" s="15" t="s">
        <v>31</v>
      </c>
      <c r="G68" s="15">
        <v>129</v>
      </c>
      <c r="H68" s="28">
        <v>0.53</v>
      </c>
      <c r="I68" s="28"/>
      <c r="J68" s="28"/>
      <c r="K68" s="28"/>
      <c r="L68" s="15"/>
      <c r="M68" s="56" t="s">
        <v>22</v>
      </c>
      <c r="N68" s="1" t="s">
        <v>21</v>
      </c>
    </row>
    <row r="69" spans="2:14" ht="12.75">
      <c r="B69" s="45"/>
      <c r="C69" s="20" t="s">
        <v>25</v>
      </c>
      <c r="D69" s="15" t="s">
        <v>27</v>
      </c>
      <c r="E69" s="14" t="s">
        <v>36</v>
      </c>
      <c r="F69" s="15" t="s">
        <v>31</v>
      </c>
      <c r="G69" s="15">
        <v>40</v>
      </c>
      <c r="H69" s="29">
        <v>2.43</v>
      </c>
      <c r="I69" s="28"/>
      <c r="J69" s="28"/>
      <c r="K69" s="28"/>
      <c r="L69" s="13"/>
      <c r="M69" s="56" t="s">
        <v>22</v>
      </c>
      <c r="N69" s="1" t="s">
        <v>21</v>
      </c>
    </row>
    <row r="70" spans="2:14" ht="12.75">
      <c r="B70" s="45"/>
      <c r="C70" s="20" t="s">
        <v>26</v>
      </c>
      <c r="D70" s="15" t="s">
        <v>27</v>
      </c>
      <c r="E70" s="14" t="s">
        <v>36</v>
      </c>
      <c r="F70" s="15" t="s">
        <v>31</v>
      </c>
      <c r="G70" s="15">
        <v>18</v>
      </c>
      <c r="H70" s="28">
        <v>1.35</v>
      </c>
      <c r="I70" s="28"/>
      <c r="J70" s="28"/>
      <c r="K70" s="28"/>
      <c r="L70" s="13"/>
      <c r="M70" s="56" t="s">
        <v>22</v>
      </c>
      <c r="N70" s="1" t="s">
        <v>21</v>
      </c>
    </row>
    <row r="71" spans="2:14" ht="12.75">
      <c r="B71" s="45"/>
      <c r="C71" s="2"/>
      <c r="D71" s="2"/>
      <c r="E71" s="2"/>
      <c r="F71" s="2"/>
      <c r="G71" s="48"/>
      <c r="H71" s="48"/>
      <c r="I71" s="48"/>
      <c r="J71" s="48"/>
      <c r="K71" s="48"/>
      <c r="L71" s="2"/>
      <c r="M71" s="60"/>
      <c r="N71" s="2"/>
    </row>
    <row r="72" ht="12.75">
      <c r="M72" s="62"/>
    </row>
    <row r="73" spans="2:14" ht="12.75">
      <c r="B73" s="41" t="s">
        <v>63</v>
      </c>
      <c r="C73" s="37"/>
      <c r="D73" s="37"/>
      <c r="E73" s="37"/>
      <c r="F73" s="37"/>
      <c r="G73" s="49"/>
      <c r="H73" s="49"/>
      <c r="I73" s="49"/>
      <c r="J73" s="49"/>
      <c r="K73" s="49"/>
      <c r="L73" s="37"/>
      <c r="M73" s="61"/>
      <c r="N73" s="37"/>
    </row>
    <row r="74" spans="3:13" ht="12.75">
      <c r="C74" s="24" t="s">
        <v>23</v>
      </c>
      <c r="D74" s="24">
        <v>1999</v>
      </c>
      <c r="E74" s="24" t="s">
        <v>91</v>
      </c>
      <c r="F74" s="24" t="s">
        <v>65</v>
      </c>
      <c r="G74" s="23">
        <v>1</v>
      </c>
      <c r="H74" s="53">
        <f>3.7*1.149</f>
        <v>4.2513000000000005</v>
      </c>
      <c r="I74" s="23"/>
      <c r="J74" s="23"/>
      <c r="K74" s="54">
        <f>14*1.149</f>
        <v>16.086</v>
      </c>
      <c r="L74" s="24"/>
      <c r="M74" s="63" t="s">
        <v>66</v>
      </c>
    </row>
    <row r="75" spans="3:14" ht="12.75">
      <c r="C75" s="12" t="s">
        <v>23</v>
      </c>
      <c r="D75" s="12"/>
      <c r="E75" s="12" t="s">
        <v>92</v>
      </c>
      <c r="F75" s="9" t="s">
        <v>65</v>
      </c>
      <c r="G75" s="9"/>
      <c r="H75" s="40">
        <f>1.92*1.149</f>
        <v>2.20608</v>
      </c>
      <c r="I75" s="9"/>
      <c r="J75" s="9"/>
      <c r="K75" s="9"/>
      <c r="L75" s="12"/>
      <c r="M75" s="57" t="s">
        <v>67</v>
      </c>
      <c r="N75" s="34"/>
    </row>
    <row r="76" spans="3:14" ht="12.75">
      <c r="C76" s="13"/>
      <c r="D76" s="13"/>
      <c r="E76" s="13" t="s">
        <v>93</v>
      </c>
      <c r="F76" s="15" t="s">
        <v>65</v>
      </c>
      <c r="G76" s="15"/>
      <c r="H76" s="39">
        <f>1.49*1.149</f>
        <v>1.71201</v>
      </c>
      <c r="I76" s="15"/>
      <c r="J76" s="15"/>
      <c r="K76" s="15"/>
      <c r="L76" s="13"/>
      <c r="M76" s="56" t="s">
        <v>67</v>
      </c>
      <c r="N76" s="2"/>
    </row>
    <row r="77" spans="3:14" ht="12.75">
      <c r="C77" s="13"/>
      <c r="D77" s="13"/>
      <c r="E77" s="13" t="s">
        <v>94</v>
      </c>
      <c r="F77" s="15" t="s">
        <v>65</v>
      </c>
      <c r="G77" s="15"/>
      <c r="H77" s="39">
        <f>1.17*1.149</f>
        <v>1.34433</v>
      </c>
      <c r="I77" s="15"/>
      <c r="J77" s="15"/>
      <c r="K77" s="15"/>
      <c r="L77" s="13"/>
      <c r="M77" s="56" t="s">
        <v>67</v>
      </c>
      <c r="N77" s="2"/>
    </row>
    <row r="78" spans="3:14" ht="12.75">
      <c r="C78" s="13"/>
      <c r="D78" s="13"/>
      <c r="E78" s="13" t="s">
        <v>95</v>
      </c>
      <c r="F78" s="15" t="s">
        <v>65</v>
      </c>
      <c r="G78" s="15"/>
      <c r="H78" s="39">
        <f>3.96*1.149</f>
        <v>4.55004</v>
      </c>
      <c r="I78" s="15"/>
      <c r="J78" s="15"/>
      <c r="K78" s="15"/>
      <c r="L78" s="13"/>
      <c r="M78" s="56" t="s">
        <v>67</v>
      </c>
      <c r="N78" s="2"/>
    </row>
    <row r="79" spans="3:14" ht="12.75">
      <c r="C79" s="13"/>
      <c r="D79" s="13"/>
      <c r="E79" s="13" t="s">
        <v>96</v>
      </c>
      <c r="F79" s="15" t="s">
        <v>65</v>
      </c>
      <c r="G79" s="15"/>
      <c r="H79" s="39">
        <f>3.28*1.149</f>
        <v>3.7687199999999996</v>
      </c>
      <c r="I79" s="15"/>
      <c r="J79" s="15"/>
      <c r="K79" s="15"/>
      <c r="L79" s="13"/>
      <c r="M79" s="56" t="s">
        <v>67</v>
      </c>
      <c r="N79" s="2"/>
    </row>
    <row r="80" spans="3:14" ht="12.75">
      <c r="C80" s="17"/>
      <c r="D80" s="17"/>
      <c r="E80" s="17" t="s">
        <v>97</v>
      </c>
      <c r="F80" s="7" t="s">
        <v>65</v>
      </c>
      <c r="G80" s="7"/>
      <c r="H80" s="55">
        <f>3.06*1.149</f>
        <v>3.51594</v>
      </c>
      <c r="I80" s="7"/>
      <c r="J80" s="7"/>
      <c r="K80" s="7"/>
      <c r="L80" s="17"/>
      <c r="M80" s="58" t="s">
        <v>67</v>
      </c>
      <c r="N80" s="32"/>
    </row>
    <row r="81" spans="3:14" ht="12.75">
      <c r="C81" s="12" t="s">
        <v>23</v>
      </c>
      <c r="D81" s="12" t="s">
        <v>69</v>
      </c>
      <c r="E81" s="11" t="s">
        <v>98</v>
      </c>
      <c r="F81" s="9" t="s">
        <v>17</v>
      </c>
      <c r="G81" s="9"/>
      <c r="H81" s="40">
        <v>6.22</v>
      </c>
      <c r="I81" s="9"/>
      <c r="J81" s="9">
        <v>0.19</v>
      </c>
      <c r="K81" s="9">
        <v>7.98</v>
      </c>
      <c r="L81" s="12"/>
      <c r="M81" s="64" t="s">
        <v>71</v>
      </c>
      <c r="N81" s="12"/>
    </row>
    <row r="82" spans="3:14" ht="12.75">
      <c r="C82" s="13"/>
      <c r="D82" s="44" t="s">
        <v>68</v>
      </c>
      <c r="E82" s="14" t="s">
        <v>98</v>
      </c>
      <c r="F82" s="15" t="s">
        <v>17</v>
      </c>
      <c r="G82" s="15"/>
      <c r="H82" s="15">
        <v>1.98</v>
      </c>
      <c r="I82" s="15"/>
      <c r="J82" s="15">
        <v>0.21</v>
      </c>
      <c r="K82" s="15">
        <v>3.3</v>
      </c>
      <c r="L82" s="13"/>
      <c r="M82" s="65" t="s">
        <v>71</v>
      </c>
      <c r="N82" s="13"/>
    </row>
    <row r="83" spans="3:14" ht="12.75">
      <c r="C83" s="17"/>
      <c r="D83" s="17" t="s">
        <v>70</v>
      </c>
      <c r="E83" s="18" t="s">
        <v>98</v>
      </c>
      <c r="F83" s="7" t="s">
        <v>17</v>
      </c>
      <c r="G83" s="7"/>
      <c r="H83" s="7">
        <v>1.89</v>
      </c>
      <c r="I83" s="7"/>
      <c r="J83" s="7">
        <v>0.16</v>
      </c>
      <c r="K83" s="7">
        <v>3.48</v>
      </c>
      <c r="L83" s="17"/>
      <c r="M83" s="66" t="s">
        <v>71</v>
      </c>
      <c r="N83" s="17"/>
    </row>
    <row r="87" ht="12.75">
      <c r="H87" s="52"/>
    </row>
  </sheetData>
  <mergeCells count="1">
    <mergeCell ref="H2:K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brouwere katleen</dc:creator>
  <cp:keywords/>
  <dc:description/>
  <cp:lastModifiedBy>Arja Asikainen</cp:lastModifiedBy>
  <dcterms:created xsi:type="dcterms:W3CDTF">2007-03-12T10:17:08Z</dcterms:created>
  <dcterms:modified xsi:type="dcterms:W3CDTF">2010-10-27T05:55:03Z</dcterms:modified>
  <cp:category/>
  <cp:version/>
  <cp:contentType/>
  <cp:contentStatus/>
</cp:coreProperties>
</file>